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usz.kozinski\Desktop\_UNIMAX 2021\_CENNIKI 2023 new\"/>
    </mc:Choice>
  </mc:AlternateContent>
  <bookViews>
    <workbookView xWindow="-108" yWindow="-108" windowWidth="23256" windowHeight="12576"/>
  </bookViews>
  <sheets>
    <sheet name="BWT Cennik WODA 2023" sheetId="1" r:id="rId1"/>
    <sheet name="BWT Cennik CHEMIA 2023" sheetId="2" r:id="rId2"/>
  </sheets>
  <definedNames>
    <definedName name="kodcn">#REF!</definedName>
    <definedName name="_xlnm.Print_Area" localSheetId="1">'BWT Cennik CHEMIA 2023'!$A$8:$H$73</definedName>
    <definedName name="_xlnm.Print_Area" localSheetId="0">'BWT Cennik WODA 2023'!$A$8:$H$532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7" i="1" l="1"/>
  <c r="B147" i="1"/>
  <c r="I62" i="1"/>
  <c r="B62" i="1"/>
  <c r="I63" i="1"/>
  <c r="I64" i="1"/>
  <c r="I65" i="1"/>
  <c r="I66" i="1"/>
  <c r="I67" i="1"/>
  <c r="J60" i="2" l="1"/>
  <c r="F10" i="1"/>
  <c r="I140" i="1"/>
  <c r="G140" i="1"/>
  <c r="B140" i="1"/>
  <c r="F12" i="1" l="1"/>
  <c r="G12" i="1" s="1"/>
  <c r="G11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F15" i="1" l="1"/>
  <c r="G15" i="1" s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G63" i="1"/>
  <c r="G64" i="1"/>
  <c r="G65" i="1"/>
  <c r="G66" i="1"/>
  <c r="G67" i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F131" i="1"/>
  <c r="G131" i="1" s="1"/>
  <c r="F132" i="1"/>
  <c r="G132" i="1" s="1"/>
  <c r="F133" i="1"/>
  <c r="G133" i="1" s="1"/>
  <c r="G134" i="1"/>
  <c r="F135" i="1"/>
  <c r="G135" i="1" s="1"/>
  <c r="G136" i="1"/>
  <c r="G137" i="1"/>
  <c r="F138" i="1"/>
  <c r="G138" i="1" s="1"/>
  <c r="F139" i="1"/>
  <c r="G139" i="1" s="1"/>
  <c r="F141" i="1"/>
  <c r="G141" i="1" s="1"/>
  <c r="F142" i="1"/>
  <c r="G142" i="1" s="1"/>
  <c r="F143" i="1"/>
  <c r="G143" i="1" s="1"/>
  <c r="F144" i="1"/>
  <c r="G144" i="1" s="1"/>
  <c r="G145" i="1"/>
  <c r="G146" i="1"/>
  <c r="F148" i="1"/>
  <c r="G148" i="1" s="1"/>
  <c r="F149" i="1"/>
  <c r="G149" i="1" s="1"/>
  <c r="F150" i="1"/>
  <c r="G150" i="1" s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F414" i="1"/>
  <c r="G414" i="1" s="1"/>
  <c r="F415" i="1"/>
  <c r="G415" i="1" s="1"/>
  <c r="F416" i="1"/>
  <c r="G416" i="1" s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10" i="1"/>
  <c r="B561" i="1"/>
  <c r="I581" i="1"/>
  <c r="B581" i="1"/>
  <c r="I580" i="1"/>
  <c r="B580" i="1"/>
  <c r="I579" i="1"/>
  <c r="B579" i="1"/>
  <c r="I578" i="1"/>
  <c r="B578" i="1"/>
  <c r="I577" i="1"/>
  <c r="B577" i="1"/>
  <c r="I576" i="1"/>
  <c r="B576" i="1"/>
  <c r="I575" i="1"/>
  <c r="B575" i="1"/>
  <c r="I574" i="1"/>
  <c r="B574" i="1"/>
  <c r="I573" i="1"/>
  <c r="B573" i="1"/>
  <c r="I572" i="1"/>
  <c r="B572" i="1"/>
  <c r="I571" i="1"/>
  <c r="B571" i="1"/>
  <c r="I570" i="1"/>
  <c r="B570" i="1"/>
  <c r="I569" i="1"/>
  <c r="B569" i="1"/>
  <c r="I568" i="1"/>
  <c r="B568" i="1"/>
  <c r="I567" i="1"/>
  <c r="B567" i="1"/>
  <c r="I566" i="1"/>
  <c r="B566" i="1"/>
  <c r="I565" i="1"/>
  <c r="B565" i="1"/>
  <c r="I564" i="1"/>
  <c r="B564" i="1"/>
  <c r="I563" i="1"/>
  <c r="B563" i="1"/>
  <c r="I562" i="1"/>
  <c r="B562" i="1"/>
  <c r="I231" i="1" l="1"/>
  <c r="I232" i="1"/>
  <c r="I233" i="1"/>
  <c r="I234" i="1"/>
  <c r="B231" i="1"/>
  <c r="B232" i="1"/>
  <c r="B233" i="1"/>
  <c r="B234" i="1"/>
  <c r="B60" i="2"/>
  <c r="J64" i="2" l="1"/>
  <c r="I322" i="1"/>
  <c r="I323" i="1"/>
  <c r="I324" i="1"/>
  <c r="B322" i="1"/>
  <c r="B323" i="1"/>
  <c r="B324" i="1"/>
  <c r="I554" i="1"/>
  <c r="I555" i="1"/>
  <c r="I556" i="1"/>
  <c r="I557" i="1"/>
  <c r="I558" i="1"/>
  <c r="I559" i="1"/>
  <c r="I560" i="1"/>
  <c r="I561" i="1"/>
  <c r="I553" i="1"/>
  <c r="B557" i="1"/>
  <c r="B556" i="1"/>
  <c r="B555" i="1"/>
  <c r="B554" i="1"/>
  <c r="B553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8" i="1"/>
  <c r="B559" i="1"/>
  <c r="B560" i="1"/>
  <c r="B532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33" i="1"/>
  <c r="I449" i="1"/>
  <c r="I450" i="1"/>
  <c r="I451" i="1"/>
  <c r="I452" i="1"/>
  <c r="B449" i="1"/>
  <c r="B450" i="1"/>
  <c r="B451" i="1"/>
  <c r="B452" i="1"/>
  <c r="B447" i="1"/>
  <c r="I447" i="1"/>
  <c r="B448" i="1"/>
  <c r="I448" i="1"/>
  <c r="I433" i="1" l="1"/>
  <c r="I434" i="1"/>
  <c r="I246" i="1" l="1"/>
  <c r="I245" i="1"/>
  <c r="I247" i="1"/>
  <c r="I248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I237" i="1" l="1"/>
  <c r="I238" i="1"/>
  <c r="I239" i="1"/>
  <c r="I240" i="1"/>
  <c r="I241" i="1"/>
  <c r="I242" i="1"/>
  <c r="I243" i="1"/>
  <c r="I244" i="1"/>
  <c r="I235" i="1"/>
  <c r="B235" i="1" l="1"/>
  <c r="L64" i="2" l="1"/>
  <c r="B64" i="2"/>
  <c r="I211" i="1"/>
  <c r="B211" i="1"/>
  <c r="I200" i="1"/>
  <c r="B200" i="1"/>
  <c r="I179" i="1" l="1"/>
  <c r="I180" i="1"/>
  <c r="B180" i="1"/>
  <c r="B179" i="1"/>
  <c r="I263" i="1"/>
  <c r="I264" i="1"/>
  <c r="I265" i="1"/>
  <c r="I266" i="1"/>
  <c r="I267" i="1"/>
  <c r="B263" i="1"/>
  <c r="B264" i="1"/>
  <c r="B265" i="1"/>
  <c r="B266" i="1"/>
  <c r="B267" i="1"/>
  <c r="I227" i="1"/>
  <c r="I228" i="1"/>
  <c r="I229" i="1"/>
  <c r="I230" i="1"/>
  <c r="I68" i="1" l="1"/>
  <c r="I69" i="1"/>
  <c r="I70" i="1"/>
  <c r="I71" i="1"/>
  <c r="I72" i="1"/>
  <c r="I73" i="1"/>
  <c r="I74" i="1"/>
  <c r="I75" i="1"/>
  <c r="I76" i="1"/>
  <c r="I77" i="1"/>
  <c r="L73" i="2"/>
  <c r="J73" i="2"/>
  <c r="B73" i="2"/>
  <c r="L72" i="2"/>
  <c r="J72" i="2"/>
  <c r="B72" i="2"/>
  <c r="L71" i="2"/>
  <c r="J71" i="2"/>
  <c r="B71" i="2"/>
  <c r="L70" i="2"/>
  <c r="J70" i="2"/>
  <c r="B70" i="2"/>
  <c r="L69" i="2"/>
  <c r="J69" i="2"/>
  <c r="B69" i="2"/>
  <c r="L68" i="2"/>
  <c r="J68" i="2"/>
  <c r="B68" i="2"/>
  <c r="L67" i="2"/>
  <c r="J67" i="2"/>
  <c r="B67" i="2"/>
  <c r="L66" i="2"/>
  <c r="J66" i="2"/>
  <c r="B66" i="2"/>
  <c r="L65" i="2"/>
  <c r="J65" i="2"/>
  <c r="B65" i="2"/>
  <c r="L63" i="2"/>
  <c r="J63" i="2"/>
  <c r="B63" i="2"/>
  <c r="L62" i="2"/>
  <c r="J62" i="2"/>
  <c r="B62" i="2"/>
  <c r="L61" i="2"/>
  <c r="J61" i="2"/>
  <c r="B61" i="2"/>
  <c r="L59" i="2"/>
  <c r="J59" i="2"/>
  <c r="B59" i="2"/>
  <c r="L58" i="2"/>
  <c r="J58" i="2"/>
  <c r="B58" i="2"/>
  <c r="L57" i="2"/>
  <c r="J57" i="2"/>
  <c r="B57" i="2"/>
  <c r="L56" i="2"/>
  <c r="J56" i="2"/>
  <c r="B56" i="2"/>
  <c r="L55" i="2"/>
  <c r="J55" i="2"/>
  <c r="B55" i="2"/>
  <c r="L54" i="2"/>
  <c r="J54" i="2"/>
  <c r="B54" i="2"/>
  <c r="L53" i="2"/>
  <c r="J53" i="2"/>
  <c r="B53" i="2"/>
  <c r="L52" i="2"/>
  <c r="J52" i="2"/>
  <c r="B52" i="2"/>
  <c r="L51" i="2"/>
  <c r="J51" i="2"/>
  <c r="B51" i="2"/>
  <c r="L50" i="2"/>
  <c r="J50" i="2"/>
  <c r="B50" i="2"/>
  <c r="L49" i="2"/>
  <c r="J49" i="2"/>
  <c r="B49" i="2"/>
  <c r="L48" i="2"/>
  <c r="J48" i="2"/>
  <c r="B48" i="2"/>
  <c r="L47" i="2"/>
  <c r="J47" i="2"/>
  <c r="B47" i="2"/>
  <c r="L46" i="2"/>
  <c r="J46" i="2"/>
  <c r="B46" i="2"/>
  <c r="L45" i="2"/>
  <c r="J45" i="2"/>
  <c r="B45" i="2"/>
  <c r="L44" i="2"/>
  <c r="J44" i="2"/>
  <c r="B44" i="2"/>
  <c r="L43" i="2"/>
  <c r="J43" i="2"/>
  <c r="B43" i="2"/>
  <c r="L42" i="2"/>
  <c r="J42" i="2"/>
  <c r="B42" i="2"/>
  <c r="L41" i="2"/>
  <c r="J41" i="2"/>
  <c r="B41" i="2"/>
  <c r="L40" i="2"/>
  <c r="J40" i="2"/>
  <c r="B40" i="2"/>
  <c r="L39" i="2"/>
  <c r="J39" i="2"/>
  <c r="B39" i="2"/>
  <c r="L38" i="2"/>
  <c r="J38" i="2"/>
  <c r="B38" i="2"/>
  <c r="L37" i="2"/>
  <c r="J37" i="2"/>
  <c r="B37" i="2"/>
  <c r="L36" i="2"/>
  <c r="J36" i="2"/>
  <c r="B36" i="2"/>
  <c r="L35" i="2"/>
  <c r="J35" i="2"/>
  <c r="B35" i="2"/>
  <c r="L34" i="2"/>
  <c r="J34" i="2"/>
  <c r="B34" i="2"/>
  <c r="L33" i="2"/>
  <c r="J33" i="2"/>
  <c r="B33" i="2"/>
  <c r="L32" i="2"/>
  <c r="J32" i="2"/>
  <c r="B32" i="2"/>
  <c r="L31" i="2"/>
  <c r="J31" i="2"/>
  <c r="B31" i="2"/>
  <c r="L30" i="2"/>
  <c r="J30" i="2"/>
  <c r="B30" i="2"/>
  <c r="L29" i="2"/>
  <c r="J29" i="2"/>
  <c r="B29" i="2"/>
  <c r="L28" i="2"/>
  <c r="J28" i="2"/>
  <c r="B28" i="2"/>
  <c r="L27" i="2"/>
  <c r="J27" i="2"/>
  <c r="B27" i="2"/>
  <c r="L26" i="2"/>
  <c r="J26" i="2"/>
  <c r="B26" i="2"/>
  <c r="L25" i="2"/>
  <c r="J25" i="2"/>
  <c r="B25" i="2"/>
  <c r="L24" i="2"/>
  <c r="J24" i="2"/>
  <c r="B24" i="2"/>
  <c r="L23" i="2"/>
  <c r="J23" i="2"/>
  <c r="B23" i="2"/>
  <c r="L22" i="2"/>
  <c r="J22" i="2"/>
  <c r="B22" i="2"/>
  <c r="L21" i="2"/>
  <c r="J21" i="2"/>
  <c r="B21" i="2"/>
  <c r="L20" i="2"/>
  <c r="J20" i="2"/>
  <c r="B20" i="2"/>
  <c r="L19" i="2"/>
  <c r="J19" i="2"/>
  <c r="B19" i="2"/>
  <c r="L18" i="2"/>
  <c r="J18" i="2"/>
  <c r="B18" i="2"/>
  <c r="L17" i="2"/>
  <c r="J17" i="2"/>
  <c r="B17" i="2"/>
  <c r="L16" i="2"/>
  <c r="J16" i="2"/>
  <c r="B16" i="2"/>
  <c r="L15" i="2"/>
  <c r="J15" i="2"/>
  <c r="B15" i="2"/>
  <c r="L14" i="2"/>
  <c r="J14" i="2"/>
  <c r="B14" i="2"/>
  <c r="L13" i="2"/>
  <c r="J13" i="2"/>
  <c r="B13" i="2"/>
  <c r="L12" i="2"/>
  <c r="J12" i="2"/>
  <c r="B12" i="2"/>
  <c r="L11" i="2"/>
  <c r="J11" i="2"/>
  <c r="B11" i="2"/>
  <c r="L10" i="2"/>
  <c r="J10" i="2"/>
  <c r="B10" i="2"/>
  <c r="L9" i="2"/>
  <c r="J9" i="2"/>
  <c r="B9" i="2"/>
  <c r="B230" i="1" l="1"/>
  <c r="B229" i="1"/>
  <c r="B228" i="1"/>
  <c r="B227" i="1"/>
  <c r="B95" i="1"/>
  <c r="B77" i="1"/>
  <c r="B76" i="1"/>
  <c r="B75" i="1"/>
  <c r="B74" i="1"/>
  <c r="B73" i="1"/>
  <c r="B72" i="1"/>
  <c r="B71" i="1"/>
  <c r="B70" i="1"/>
  <c r="B69" i="1"/>
  <c r="B68" i="1"/>
  <c r="I61" i="1"/>
  <c r="B61" i="1"/>
  <c r="I60" i="1"/>
  <c r="B60" i="1"/>
  <c r="I21" i="1"/>
  <c r="B21" i="1"/>
  <c r="I20" i="1"/>
  <c r="B20" i="1"/>
  <c r="I19" i="1"/>
  <c r="B19" i="1"/>
  <c r="I18" i="1"/>
  <c r="B18" i="1"/>
  <c r="I17" i="1"/>
  <c r="B17" i="1"/>
  <c r="I16" i="1"/>
  <c r="B16" i="1"/>
  <c r="I15" i="1"/>
  <c r="B15" i="1"/>
  <c r="I14" i="1"/>
  <c r="B14" i="1"/>
  <c r="I13" i="1"/>
  <c r="B13" i="1"/>
  <c r="I12" i="1"/>
  <c r="B12" i="1"/>
  <c r="I11" i="1"/>
  <c r="B11" i="1"/>
  <c r="I10" i="1"/>
  <c r="B10" i="1"/>
  <c r="B22" i="1"/>
  <c r="I22" i="1"/>
  <c r="B23" i="1"/>
  <c r="I23" i="1"/>
  <c r="B24" i="1"/>
  <c r="I24" i="1"/>
  <c r="B25" i="1"/>
  <c r="I25" i="1"/>
  <c r="B26" i="1"/>
  <c r="I26" i="1"/>
  <c r="B27" i="1"/>
  <c r="I27" i="1"/>
  <c r="B28" i="1"/>
  <c r="I28" i="1"/>
  <c r="B29" i="1"/>
  <c r="I29" i="1"/>
  <c r="B30" i="1"/>
  <c r="I30" i="1"/>
  <c r="B31" i="1"/>
  <c r="I31" i="1"/>
  <c r="B32" i="1"/>
  <c r="I32" i="1"/>
  <c r="B33" i="1" l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3" i="1"/>
  <c r="B64" i="1"/>
  <c r="B65" i="1"/>
  <c r="B66" i="1"/>
  <c r="B6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1" i="1"/>
  <c r="B142" i="1"/>
  <c r="B143" i="1"/>
  <c r="B144" i="1"/>
  <c r="B145" i="1"/>
  <c r="B146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81" i="1"/>
  <c r="B182" i="1"/>
  <c r="B183" i="1"/>
  <c r="B184" i="1"/>
  <c r="B185" i="1"/>
  <c r="B186" i="1"/>
  <c r="B187" i="1"/>
  <c r="B188" i="1"/>
  <c r="B191" i="1"/>
  <c r="B192" i="1"/>
  <c r="B193" i="1"/>
  <c r="B194" i="1"/>
  <c r="B195" i="1"/>
  <c r="B196" i="1"/>
  <c r="B197" i="1"/>
  <c r="B198" i="1"/>
  <c r="B199" i="1"/>
  <c r="B201" i="1"/>
  <c r="B202" i="1"/>
  <c r="B203" i="1"/>
  <c r="B204" i="1"/>
  <c r="B205" i="1"/>
  <c r="B206" i="1"/>
  <c r="B207" i="1"/>
  <c r="B208" i="1"/>
  <c r="B209" i="1"/>
  <c r="B210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36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1" i="1"/>
  <c r="I182" i="1"/>
  <c r="I183" i="1"/>
  <c r="I184" i="1"/>
  <c r="I185" i="1"/>
  <c r="I186" i="1"/>
  <c r="I187" i="1"/>
  <c r="I188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36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</calcChain>
</file>

<file path=xl/sharedStrings.xml><?xml version="1.0" encoding="utf-8"?>
<sst xmlns="http://schemas.openxmlformats.org/spreadsheetml/2006/main" count="1879" uniqueCount="781">
  <si>
    <t>PRODUKT</t>
  </si>
  <si>
    <t>1</t>
  </si>
  <si>
    <t>BWT Element filtracyjny do UNI</t>
  </si>
  <si>
    <t>BWT PROTECTOR mini C/R ½" - filtr mechaniczny z płukaniem (100 µm)</t>
  </si>
  <si>
    <t>BWT PROTECTOR mini C/R ¾" - filtr mechaniczny z płukaniem (100 µm)</t>
  </si>
  <si>
    <t>BWT PROTECTOR mini C/R 1" - filtr mechaniczny z płukaniem (100 µm)</t>
  </si>
  <si>
    <t>BWT PROTECTOR mini C/R ¾" HWS - filtr mechaniczny z płukaniem (100 µm)</t>
  </si>
  <si>
    <t>BWT PROTECTOR mini C/R 1" HWS - filtr mechaniczny z płukaniem (100 µm)</t>
  </si>
  <si>
    <t>BWT Element filtracyjny do PROTECTOR mini</t>
  </si>
  <si>
    <t>BWT PROTECTOR BW ¾'' - filtr mechaniczny z płukaniem wstecznym (90 µm)</t>
  </si>
  <si>
    <t>BWT PROTECTOR BW 1'' - filtr mechaniczny z płukaniem wstecznym (90 µm)</t>
  </si>
  <si>
    <t>BWT EUROPAFILTER RS (RF) 1" - filtr mechaniczny z płukaniem wstecznym (90 µm)</t>
  </si>
  <si>
    <t>BWT EUROPAFILTER RS (RF) 1¼" - filtr mechaniczny z płukaniem wstecznym (90 µm)</t>
  </si>
  <si>
    <t>BWT EUROPAFILTER RS (RF) 1½" - filtr mechaniczny z płukaniem wstecznym (90 µm)</t>
  </si>
  <si>
    <t>BWT EUROPAFILTER RS (RF) 2" - filtr mechaniczny z płukaniem wstecznym (90 µm)</t>
  </si>
  <si>
    <t>BWT Element filtracyjny do EUROPAFILTER RS (RF) 1½" - 2"</t>
  </si>
  <si>
    <t>BWT INFINITY A ¾" - 1¼" - filtr (aut. płukanie wsteczne (90 µm)) [wymagany moduł przyłączeniowy]</t>
  </si>
  <si>
    <t>BWT INFINITY A 1½" - 2" - filtr (aut. płukanie wsteczne (90 µm)) [wymagany moduł przyłączeniowy]</t>
  </si>
  <si>
    <t>BWT INFINITY AP ¾" - 1¼" - filtr (aut. płukanie wsteczne (90 µm)) [wymagany moduł przyłączeniowy]</t>
  </si>
  <si>
    <t>BWT INFINITY AP 1½" - 2" - filtr (aut. płukanie wsteczne (90 µm)) [wymagany moduł przyłączeniowy]</t>
  </si>
  <si>
    <t xml:space="preserve">BWT Moduł przyłączeniowy 1" </t>
  </si>
  <si>
    <t xml:space="preserve">BWT Moduł przyłączeniowy 1½" </t>
  </si>
  <si>
    <t xml:space="preserve">BWT Moduł przyłączeniowy 2" </t>
  </si>
  <si>
    <t>BWT Moduł przyłączeniowy z reduktorem ciśnienia DR 1½"</t>
  </si>
  <si>
    <t>BWT Moduł przyłączeniowy z reduktorem ciśnienia DR 2"</t>
  </si>
  <si>
    <t xml:space="preserve">BWT Element filtracyjny do filtrów INFINITY 1½" - 2" (90 - 110 µm) </t>
  </si>
  <si>
    <t xml:space="preserve">BWT Element filtracyjny do filtrów INFINITY ¾" - 1¼" (90 - 110 µm) </t>
  </si>
  <si>
    <t xml:space="preserve">BWT Element filtracyjny do filtrów INFINITY ¾" - 1¼" (200 µm) </t>
  </si>
  <si>
    <t xml:space="preserve">BWT Element filtracyjny do filtrów INFINITY 1½" - 2" (200 µm) </t>
  </si>
  <si>
    <t xml:space="preserve">BWT Wymienny wkład filtracyjny do EUROPAFILTER WF, CELSIUS ¾" - 1" (90 µm) </t>
  </si>
  <si>
    <t>BWT Klosz z elementem filtracyjnym do filtra E1 HWS  ¾" - 1"  (1 szt.)</t>
  </si>
  <si>
    <t>BWT Elementy filtracyjne E1 HWS  ¾" - 1" (2 szt.) (100 µm)</t>
  </si>
  <si>
    <t>BWT Wymienne wkłady filtracyjne do KSF AHA ¾" - 1¼" (50 µm) 1 op. (10szt.)</t>
  </si>
  <si>
    <t>BWT Wymienne wkłady filtracyjne do KSF AHA 1½" - 2"  (50 µm) 1 op. (10szt.)</t>
  </si>
  <si>
    <t>BWT Wymienny wkład filtracyjny do EUROPAFILTER WF 1½" - 2"</t>
  </si>
  <si>
    <t>BWT AQUA BIG - obudowa 2-elementowa - wysokość 10", średnica przyłącza 1"</t>
  </si>
  <si>
    <t>BWT AQUA BIG - obudowa 2-elementowa - wysokość 10", średnica przyłącza 1½"</t>
  </si>
  <si>
    <t>BWT AQUA BIG - obudowa 2-elementowa - wysokość 20", średnica przyłącza 1"</t>
  </si>
  <si>
    <t>BWT AQUA BIG - obudowa 2-elementowa - wysokość 20", średnica przyłącza 1½"</t>
  </si>
  <si>
    <t>BWT Klucz montażowy do filtrów AQUA BIG</t>
  </si>
  <si>
    <t>BWT wkład jednowarstwowy 10" (do filtrów AQUA BIG 10") 10 BSE 1 (1 µm)</t>
  </si>
  <si>
    <t>BWT wkład jednowarstwowy 10" (do filtrów AQUA BIG 10") 10 BSE 5 (5 µm)</t>
  </si>
  <si>
    <t>BWT wkład jednowarstwowy 10" (do filtrów AQUA BIG 10") 10 BSE 20 (20 µm)</t>
  </si>
  <si>
    <t>BWT wkład jednowarstwowy 10" (do filtrów AQUA BIG 10") 10 BSE 50 (50 µm)</t>
  </si>
  <si>
    <t>BWT wkład jednowarstwowy 20" (do filtrów AQUA BIG 20") 20 BSE 1 (1 µm)</t>
  </si>
  <si>
    <t>BWT wkład jednowarstwowy 20" (do filtrów AQUA BIG 20") 20 BSE 5 (5 µm)</t>
  </si>
  <si>
    <t>BWT wkład jednowarstwowy 20" (do filtrów AQUA BIG 20") 20 BSE 20 (20 µm)</t>
  </si>
  <si>
    <t>BWT wkład jednowarstwowy 20" (do filtrów AQUA BIG 20") 20 BSE 50 (50 µm)</t>
  </si>
  <si>
    <t>BWT wkład trójwarstwowy 10" (do filtrów AQUA BIG 10") 10 BSA 1 (1/5/20 µm)</t>
  </si>
  <si>
    <t>BWT wkład trójwarstwowy 10" (do filtrów AQUA BIG 10") 10 BSA 5 (5/10/30 µm)</t>
  </si>
  <si>
    <t>BWT wkład trójwarstwowy 10" (do filtrów AQUA BIG 10") 10 BSA 10 (10/30/50 µm)</t>
  </si>
  <si>
    <t>BWT wkład trójwarstwowy 10" (do filtrów AQUA BIG 10") 10 BSA 30 (30/50/70 µm)</t>
  </si>
  <si>
    <t>BWT wkład trójwarstwowy 20" (do filtrów AQUA BIG 20") 20 BSA 1 (1/5/20 µm)</t>
  </si>
  <si>
    <t>BWT wkład trójwarstwowy 20" (do filtrów AQUA BIG 20") 20 BSA 5 (5/10/30 µm)</t>
  </si>
  <si>
    <t>BWT wkład trójwarstwowy 20" (do filtrów AQUA BIG 20") 20 BSA 10 (10/30/50 µm)</t>
  </si>
  <si>
    <t>BWT wkład trójwarstwowy 20" (do filtrów AQUA BIG 20") 20 BSA 30 (30/50/70 µm)</t>
  </si>
  <si>
    <t>BWT wkład trójwarstwowy 20" (do filtrów AQUA BIG 20") 20 BSA 50 (50/70/90 µm)</t>
  </si>
  <si>
    <t xml:space="preserve">BWT wkład blok węglowy 10" (do filtrów AQUA BIG 10") CA10 (BB10-10") </t>
  </si>
  <si>
    <t xml:space="preserve">BWT wkład blok węglowy 20" (do filtrów AQUA BIG 20") CA20 (BB20-20") </t>
  </si>
  <si>
    <t xml:space="preserve">BWT wymienny wkład filtracyjny WODA PURE 120 </t>
  </si>
  <si>
    <t>BWT Quick &amp; Clean kpl. - prysznicowy system ochrony przed osadami wapiennymi</t>
  </si>
  <si>
    <t>2</t>
  </si>
  <si>
    <t>BWT Quick &amp; Clean wkłady wymienne (op. 3 szt.)</t>
  </si>
  <si>
    <t>BWT MULTIPUR 65 M - filtr z manualnym płukaniem przeciwprądowym (100 µm)</t>
  </si>
  <si>
    <t>BWT MULTIPUR 80 M - filtr z manualnym płukaniem przeciwprądowym (100 µm)</t>
  </si>
  <si>
    <t>BWT MULTIPUR 65 AP - filtr z automatycznym płukaniem przeciwprądowym (100 µm)</t>
  </si>
  <si>
    <t>BWT MULTIPUR 80 AP - filtr z automatycznym płukaniem przeciwprądowym (100 µm)</t>
  </si>
  <si>
    <t>BWT Element filtracyjny do filtrów MULTIPUR (100 µm)</t>
  </si>
  <si>
    <t>BWT Element filtracyjny do filtrów MULTIPUR (200 µm)</t>
  </si>
  <si>
    <t>BWT Element filtracyjny do filtra RF (Nylon, 100 µm)</t>
  </si>
  <si>
    <t>BWT Element filtracyjny do filtra RF (Inox, 200 µm)</t>
  </si>
  <si>
    <t>BWT Wymienne wkłady filtracyjne do KF (90 µm), z tworzywa sztucznego 1 szt.</t>
  </si>
  <si>
    <t>BWT PROTECTOR mini H/R ½" - filtr do wody gorącej z płukaniem (100 µm)</t>
  </si>
  <si>
    <t>BWT PROTECTOR mini H/R ¾" - filtr do wody gorącej z płukaniem (100 µm)</t>
  </si>
  <si>
    <t>BWT PROTECTOR mini H/R 1" - filtr do wody gorącej z płukaniem (100 µm)</t>
  </si>
  <si>
    <t>BWT CELSIUS 80  ¾" - filtr do wody gorącej (90 µm)</t>
  </si>
  <si>
    <t>BWT CELSIUS 80  1" - filtr do wody gorącej (90 µm)</t>
  </si>
  <si>
    <t>BWT MULTIMAT DN 20 - przerywacz strugi</t>
  </si>
  <si>
    <t>BWT MULTIMAT DN 25 - przerywacz strugi</t>
  </si>
  <si>
    <t>BWT MULTIMAT DN 32 - przerywacz strugi</t>
  </si>
  <si>
    <t>BWT MULTIMAT DN 40 - przerywacz strugi</t>
  </si>
  <si>
    <t>BWT MULTIMAT DN 50 - przerywacz strugi</t>
  </si>
  <si>
    <t>BWT MULTIMAT DN 65 (przyłącze kołnierzowe) - przerywacz strugi</t>
  </si>
  <si>
    <t>BWT MULTIMAT DN 80 (przyłącze kołnierzowe) - przerywacz strugi</t>
  </si>
  <si>
    <t>BWT Aspirator 1" do napowietrzania wody</t>
  </si>
  <si>
    <t>3</t>
  </si>
  <si>
    <t>BWT Birm Normal, op.  28,3 L / 17 kg</t>
  </si>
  <si>
    <t>BWT Filter AG, op. 28,3 L / 11,3 kg</t>
  </si>
  <si>
    <t>BWT Greensand Plus, op.  14,2 L / 20 kg</t>
  </si>
  <si>
    <t>BWT złoże Trinity op. 25 l</t>
  </si>
  <si>
    <t xml:space="preserve">BWT Żwir  0,7 - 1,25 mm, op.25 kg </t>
  </si>
  <si>
    <t xml:space="preserve">BWT Żwir  1,0 - 2,0 mm, op. 25 kg </t>
  </si>
  <si>
    <t>BWT Żwir  2,0 - 3,15 mm, op.25 kg</t>
  </si>
  <si>
    <t>BWT Żwir  3,15 - 5,6 mm, op.25 kg</t>
  </si>
  <si>
    <t>BWT Żwir  5,5 - 8,0 mm, op.25 kg</t>
  </si>
  <si>
    <t>BWT Węgiel aktywny Bewasorb K111  0,6 - 2,36 mm, 1 L (w opak. 25 kg/50 L)</t>
  </si>
  <si>
    <t>BWT ERF-Greensand 28/21 - przepływ nom. 2,2 / max. 3,3 m3/h - filtr odżelaziająco - odmanganiający</t>
  </si>
  <si>
    <t>BWT ERF-Greensand 28/24 - przepływ nom. 3,0 / max. 4,5 m3/h - filtr odżelaziająco - odmanganiający</t>
  </si>
  <si>
    <t>BWT ERF-Greensand 31/30 - przepływ nom. 4,5 / max. 6,7 m3/h - filtr odżelaziająco - odmanganiający</t>
  </si>
  <si>
    <t>BWT ERF-Greensand 31/36 SM - przepływ nom. 6,5 / max. 9,5 m3/h - filtr odżelaziająco - odmanganiający</t>
  </si>
  <si>
    <t>BWT ERF-Greensand 31/42 SM - przepływ nom. 9,0 / max. 13,5 m3/h  - filtr odżelaziająco - odmanganiający</t>
  </si>
  <si>
    <t>BWT ERF-Pyrolox 28/18 - przepływ nom. 1,6 / max. 2,4 m3/h - filtr odżelaziająco - odmanganiający</t>
  </si>
  <si>
    <t>BWT ERF-Pyrolox 31/21 - przepływ nom. 2,2 / max. 3,3 m3/h - filtr odżelaziająco - odmanganiający</t>
  </si>
  <si>
    <t>BWT ERF-Pyrolox 31/24 - przepływ nom. 3,0 / max. 4,5 m3/h - filtr odżelaziająco - odmanganiający</t>
  </si>
  <si>
    <t>BWT ERF-Pyrolox 31/30 - przepływ nom. 4,5 / max. 6,7 m3/h - filtr odżelaziająco - odmanganiający</t>
  </si>
  <si>
    <t>BWT MSF 28/21 - przepływ nom. 3,3 / max. 5,5 m3/h - filtr odżelaziający</t>
  </si>
  <si>
    <t>BWT MSF 28/24 - przepływ nom. 4,5 / max. 7,2 m3/h - filtr odżelaziający</t>
  </si>
  <si>
    <t>BWT MSF 31/30 - przepływ nom. 6,7 / max. 11,5 m3/h - filtr odżelaziający</t>
  </si>
  <si>
    <t>BWT MSF 31/36 SM - przepływ nom. 9,5 / max. 16,5 m3/h - filtr odżelaziający</t>
  </si>
  <si>
    <t>BWT MSF 31/42 SM - przepływ nom. 13,5 / max. 22,0 m3/h - filtr odżelaziający</t>
  </si>
  <si>
    <t xml:space="preserve">BWT AKF 28/21 - przepływ nom. 3,3 / max. 5,5 m3/h - filtr z węglem aktywnym  </t>
  </si>
  <si>
    <t xml:space="preserve">BWT AKF 28/24 - przepływ nom. 4,5 / max. 7,2 m3/h - filtr z węglem aktywnym  </t>
  </si>
  <si>
    <t xml:space="preserve">BWT AKF 31/30 - przepływ nom. 6,7 / max. 11,5 m3/h - filtr z węglem aktywnym  </t>
  </si>
  <si>
    <t xml:space="preserve">BWT AKF 31/36 SM - przepływ nom. 9,5 / max. 16,5 m3/h - filtr z węglem aktywnym  </t>
  </si>
  <si>
    <t xml:space="preserve">BWT AKF 31/42 SM - przepływ nom. 13,5 / max. 22,0 m3/h - filtr z węglem aktywnym  </t>
  </si>
  <si>
    <t>BWT AQA total Energy 1500 - ochrona przed osadami wapnia i magnezu</t>
  </si>
  <si>
    <t>BWT AQA total Energy 2500 - ochrona przed osadami wapnia i magnezu</t>
  </si>
  <si>
    <t>BWT AQA total Energy 4500 - ochrona przed osadami wapnia i magnezu</t>
  </si>
  <si>
    <t>BWT AQA total Energy 5600 - ochrona przed osadami wapnia i magnezu</t>
  </si>
  <si>
    <t>BWT AQA total Energy 8400 - ochrona przed osadami wapnia i magnezu</t>
  </si>
  <si>
    <t>BWT AQA total Energy 11200 - ochrona przed osadami wapnia i magnezu</t>
  </si>
  <si>
    <t>BWT AQA total Energy 14000 - ochrona przed osadami wapnia i magnezu</t>
  </si>
  <si>
    <t>BWT Wkład do AQA total Energy 1500, 2500, 4500</t>
  </si>
  <si>
    <t>BWT Wkład do AQA total Energy  5600 - 14000</t>
  </si>
  <si>
    <t>BWT Wkład AQA NANO</t>
  </si>
  <si>
    <t>BWT Aquadial Softlife 15 - zmiękczacz z elektronicznym sterowaniem objętościowym</t>
  </si>
  <si>
    <t>BWT Zestaw węży przyłączeniowych 20/25 - ¾"/1"</t>
  </si>
  <si>
    <t xml:space="preserve">BWT Syfon do odprowadzania popłuczyn od zmiękczacza </t>
  </si>
  <si>
    <t>BWT Aquadial Softlife 20 - zmiękczacz z elektronicznym sterowaniem objętościowym</t>
  </si>
  <si>
    <t>BWT Aquadial Softlife 10 - zmiękczacz z elektronicznym sterowaniem objętościowym</t>
  </si>
  <si>
    <t>BWT Aquadial Softlife 25 - zmiękczacz z elektronicznym sterowaniem objętościowym</t>
  </si>
  <si>
    <t>BWT RONDOMAT 28 NXT 500 - zmiękczacz z elektronicznym sterowaniem objętościowym</t>
  </si>
  <si>
    <t>BWT RONDOMAT 28 NXT 650 - zmiękczacz z elektronicznym sterowaniem objętościowym</t>
  </si>
  <si>
    <t>BWT RONDOMAT 28 NXT 800 - zmiękczacz z elektronicznym sterowaniem objętościowym</t>
  </si>
  <si>
    <t>BWT RONDOMAT 28 NXT 950 - zmiękczacz z elektronicznym sterowaniem objętościowym</t>
  </si>
  <si>
    <t>BWT RONDOMAT 28 NXT 1100 - zmiękczacz z elektronicznym sterowaniem objętościowym</t>
  </si>
  <si>
    <t>BWT RONDOMAT 28 NXT 1600 - zmiękczacz z elektronicznym sterowaniem objętościowym</t>
  </si>
  <si>
    <t>BWT RONDOMAT 29 NXT 800 - zmiękczacz z elektronicznym sterowaniem objętościowym</t>
  </si>
  <si>
    <t>BWT RONDOMAT 29 NXT 950 - zmiękczacz z elektronicznym sterowaniem objętościowym</t>
  </si>
  <si>
    <t>BWT RONDOMAT 29 NXT 1100 - zmiękczacz z elektronicznym sterowaniem objętościowym</t>
  </si>
  <si>
    <t>BWT RONDOMAT 29 NXT 1450 - zmiękczacz z elektronicznym sterowaniem objętościowym</t>
  </si>
  <si>
    <t>BWT RONDOMAT 29 NXT 1600 - zmiękczacz z elektronicznym sterowaniem objętościowym</t>
  </si>
  <si>
    <t xml:space="preserve">BWT RONDOMAT 31 NXT 1450 - zmiękczacz z elektronicznym sterowaniem objętościowym  </t>
  </si>
  <si>
    <t>BWT RONDOMAT 31 NXT 1600 - zmiękczacz z elektronicznym sterowaniem objętościowym</t>
  </si>
  <si>
    <t>BWT RONDOMAT 31 NXT 1900 - zmiękczacz z elektronicznym sterowaniem objętościowym</t>
  </si>
  <si>
    <t>BWT RONDOMAT 31 NXT 2400 - zmiękczacz z elektronicznym sterowaniem objętościowym</t>
  </si>
  <si>
    <t>BWT RONDOMAT 31 NXT 2700 TM - zmiękczacz z elektronicznym sterowaniem objętościowym</t>
  </si>
  <si>
    <t>BWT RONDOMAT 31 NXT 3200 TM - zmiękczacz z elektronicznym sterowaniem objętościowym</t>
  </si>
  <si>
    <t>BWT RONDOMAT 31 NXT 2700 SM - zmiękczacz z elektronicznym sterowaniem objętościowym</t>
  </si>
  <si>
    <t>BWT RONDOMAT 31 NXT 3200 SM - zmiękczacz z elektronicznym sterowaniem objętościowym</t>
  </si>
  <si>
    <t>BWT RONDOMAT DUO 2  DVGW - zmiękczacz dwukolumnowy z elektronicznym sterowaniem objętościowym</t>
  </si>
  <si>
    <t>BWT RONDOMAT DUO 3 DVGW - zmiękczacz dwukolumnowy z elektronicznym sterowaniem objętościowym</t>
  </si>
  <si>
    <t>BWT RONDOMAT DUO 6 DVGW - zmiękczacz dwukolumnowy z elektronicznym sterowaniem objętościowym</t>
  </si>
  <si>
    <t>BWT RONDOMAT DUO 10 DVGW - zmiękczacz dwukolumnowy z elektronicznym sterowaniem objętościowym</t>
  </si>
  <si>
    <t>BWT EUROSOFT E 91 DWZ 40 SXT - zmiękczacz dwukolumnowy z elektronicznym sterowaniem objętościowym</t>
  </si>
  <si>
    <t>BWT EUROSOFT E 91 DWZ 80 SXT - zmiękczacz dwukolumnowy z elektronicznym sterowaniem objętościowym</t>
  </si>
  <si>
    <t>BWT EUROSOFT E 91 DWZ 120 SXT - zmiękczacz dwukolumnowy z elektronicznym sterowaniem objętościowym</t>
  </si>
  <si>
    <t>BWT EUROSOFT E 91 DWZ 160 SXT - zmiękczacz dwukolumnowy z elektronicznym sterowaniem objętościowym</t>
  </si>
  <si>
    <t>BWT EUROSOFT E 91 DWZ 200 SXT - zmiękczacz dwukolumnowy z elektronicznym sterowaniem objętościowym</t>
  </si>
  <si>
    <t>BWT EUROSOFT E 91 DWZ 250 SXT - zmiękczacz dwukolumnowy z elektronicznym sterowaniem objętościowym</t>
  </si>
  <si>
    <t>BWT EUROSOFT E 91 DWZ 330 SXT - zmiękczacz dwukolumnowy z elektronicznym sterowaniem objętościowym</t>
  </si>
  <si>
    <t>BWT EUROSOFT E 91 DWZ 500 SXT - zmiękczacz dwukolumnowy z elektronicznym sterowaniem objętościowym</t>
  </si>
  <si>
    <t>BWT RONDOMAT 95 E DWZ 330 - zmiękczacz dwukolumnowy ze sterowaniem objętościowym</t>
  </si>
  <si>
    <t>BWT RONDOMAT 95 E DWZ 500 - zmiękczacz dwukolumnowy ze sterowaniem objętościowym</t>
  </si>
  <si>
    <t>BWT RONDOMAT 95 E DWZ 650 - zmiękczacz dwukolumnowy ze sterowaniem objętościowym</t>
  </si>
  <si>
    <t>BWT RONDOMAT 95 E DWZ 800 - zmiękczacz dwukolumnowy ze sterowaniem objętościowym</t>
  </si>
  <si>
    <t>BWT RONDOMAT 95 E DWZ 950 - zmiękczacz dwukolumnowy ze sterowaniem objętościowym</t>
  </si>
  <si>
    <t>BWT RONDOMAT 95 E DWZ 1100 - zmiękczacz dwukolumnowy ze sterowaniem objętościowym</t>
  </si>
  <si>
    <t>BWT RONDOMAT 28 PWZ NXT 1000 - zmiękczacz dwukolumnowy ze sterowaniem objętościowym</t>
  </si>
  <si>
    <t>BWT RONDOMAT 28 PWZ NXT 1300 - zmiękczacz dwukolumnowy ze sterowaniem objętościowym</t>
  </si>
  <si>
    <t>BWT RONDOMAT 28 PWZ NXT 1600 - zmiękczacz dwukolumnowy ze sterowaniem objętościowym</t>
  </si>
  <si>
    <t>BWT RONDOMAT 28 PWZ NXT 1900 - zmiękczacz dwukolumnowy ze sterowaniem objętościowym</t>
  </si>
  <si>
    <t>BWT RONDOMAT 28 PWZ NXT 2200 - zmiękczacz dwukolumnowy ze sterowaniem objętościowym</t>
  </si>
  <si>
    <t>BWT RONDOMAT 28 PWZ NXT 3200 - zmiękczacz dwukolumnowy ze sterowaniem objętościowym</t>
  </si>
  <si>
    <t>BWT RONDOMAT 29 PWZ NXT 1600 - zmiękczacz dwukolumnowy ze sterowaniem objętościowym</t>
  </si>
  <si>
    <t>BWT RONDOMAT 29 PWZ NXT 1900 - zmiękczacz dwukolumnowy ze sterowaniem objętościowym</t>
  </si>
  <si>
    <t>BWT RONDOMAT 29 PWZ NXT 2200 - zmiękczacz dwukolumnowy ze sterowaniem objętościowym</t>
  </si>
  <si>
    <t>BWT RONDOMAT 29 PWZ NXT 2900 - zmiękczacz dwukolumnowy ze sterowaniem objętościowym</t>
  </si>
  <si>
    <t>BWT RONDOMAT 29 PWZ NXT 3200 - zmiękczacz dwukolumnowy ze sterowaniem objętościowym</t>
  </si>
  <si>
    <t>BWT RONDOMAT 31 PWZ NXT 2900 - zmiękczacz dwukolumnowy ze sterowaniem objętościowym</t>
  </si>
  <si>
    <t>BWT RONDOMAT 31 PWZ NXT 3200 - zmiękczacz dwukolumnowy ze sterowaniem objętościowym</t>
  </si>
  <si>
    <t>BWT RONDOMAT 31 PWZ NXT 3800 - zmiękczacz dwukolumnowy ze sterowaniem objętościowym</t>
  </si>
  <si>
    <t>BWT RONDOMAT 31 PWZ NXT 4800 - zmiękczacz dwukolumnowy ze sterowaniem objętościowym</t>
  </si>
  <si>
    <t>BWT RONDOMAT 31 PWZ NXT 5400 TM - zmiękczacz dwukolumnowy ze sterowaniem objętościowym</t>
  </si>
  <si>
    <t>BWT RONDOMAT 31 PWZ NXT 6400 TM - zmiękczacz dwukolumnowy ze sterowaniem objętościowym</t>
  </si>
  <si>
    <t>BWT Żywica Lewatit S 1567  25 L (w opak. 25 L)</t>
  </si>
  <si>
    <t>BWT Sól w tabletkach 25 kg (w opak. 25 kg)</t>
  </si>
  <si>
    <t>BWT SANITABS - sól w tabletkach do regeneracji i dezynfekcji złoża    (w opak. 8 kg)</t>
  </si>
  <si>
    <t>BWT Zestaw węży przyłączeniowych 25/25 - 1"/1"</t>
  </si>
  <si>
    <t>BWT Zestaw węży przyłączeniowych 32/32 - 1¼"/1¼"</t>
  </si>
  <si>
    <t>BWT Armatura mieszająca DN 32 (1¼")</t>
  </si>
  <si>
    <t>BWT Armatura mieszająca DN 50 (2")</t>
  </si>
  <si>
    <t>BWT AQA therm HFB - grzewczy blok napełniający</t>
  </si>
  <si>
    <t>BWT AQA therm HRC Small - mały wkład redukujący twardość</t>
  </si>
  <si>
    <t>BWT AQA therm HRC Large - duży wkład redukujący twardość</t>
  </si>
  <si>
    <t>BWT AQA therm SRC -L - wkład redukujący sole</t>
  </si>
  <si>
    <t>BWT AQA therm SRC -XL - wkład redukujący sole</t>
  </si>
  <si>
    <t>BWT AQA therm - zestaw do analizy wody</t>
  </si>
  <si>
    <t>BWT Złoże demineralizujące do AQA therm HBA (10 l.)</t>
  </si>
  <si>
    <t xml:space="preserve">BWT DOZOMAT 60 AT.MT2 - stacja dozująca  </t>
  </si>
  <si>
    <t xml:space="preserve">BWT DOZOMAT 100 AT.MT2 - stacja dozująca </t>
  </si>
  <si>
    <t xml:space="preserve">BWT DOZOMAT 200 AT.MT2 - stacja dozująca </t>
  </si>
  <si>
    <t>BWT DOZOMAT 200 AT.MT3 - stacja dozująca</t>
  </si>
  <si>
    <t xml:space="preserve">BWT DOZOMAT 200 A.TMT4 - stacja dozująca </t>
  </si>
  <si>
    <t>BWT AT.MT 2 - pompa dozująca</t>
  </si>
  <si>
    <t>BWT AT.MT 3 - pompa dozująca</t>
  </si>
  <si>
    <t>BWT AT.MT 4 - pompa dozująca</t>
  </si>
  <si>
    <t>BWT podstawka pompki do mocowania na zbiorniku</t>
  </si>
  <si>
    <t>BWT OLIMPIA 633 - pompa dozująca</t>
  </si>
  <si>
    <t>BWT Zbiornik stacji dozujących (bez mieszadła), poj. 60 l</t>
  </si>
  <si>
    <t>BWT Zbiornik stacji dozujących (bez mieszadła), poj. 100 l</t>
  </si>
  <si>
    <t>BWT Zbiornik stacji dozujących (bez mieszadła), poj. 200 l</t>
  </si>
  <si>
    <t>BWT Mieszadło zbiornika (ręczne)</t>
  </si>
  <si>
    <t>BWT Inżektor do wody zimnej MEDO ¼", 4x6</t>
  </si>
  <si>
    <t>BWT Inżektor do wody zimnej MEDO ¼", 6x8,4</t>
  </si>
  <si>
    <t>BWT Inżektor do wody zimnej MEDO ½", 4x6/6x8, 4 z możliwością odpowietrzania</t>
  </si>
  <si>
    <t>BWT Inżektor do wody zimnej MEDO ½", 4x6/6x8, 4</t>
  </si>
  <si>
    <t>BWT Inżektor do wody zimnej MEDO ¾", 4x6/6x8, 4 z możliwością czyszczenia</t>
  </si>
  <si>
    <t>BWT Inżektor do wody gorącej MEDO 3/8", 4x6</t>
  </si>
  <si>
    <t>BWT Przewód dozujący MEDO, 4x6, 5 metrów</t>
  </si>
  <si>
    <t>BWT Zestaw do oznaczania twardości ogólnej AQUATEST, 1 szt. (1-40 °d)</t>
  </si>
  <si>
    <t>BWT Tester do oznaczania żelaza ogólnego (0-10 mg Fe/l)</t>
  </si>
  <si>
    <t xml:space="preserve">BWT Tester do oznaczania manganu </t>
  </si>
  <si>
    <t xml:space="preserve">BWT Tester do oznaczania chloru (chlor wolny i zwiazany 0,01-0,3 mg/l) </t>
  </si>
  <si>
    <t>BWT Tester twardości resztkowej</t>
  </si>
  <si>
    <t>BWT Chłodnica do poboru próbek wody gorącej</t>
  </si>
  <si>
    <t>BWT Zestaw do badania wody chłodniczej RONDOPHOS (KWN i LW)</t>
  </si>
  <si>
    <t>BWT Tabletki LR do oznaczania niskiego poziomu żelaza - 0-0,8 mg Fe/l, 10 szt.</t>
  </si>
  <si>
    <t>BWT TESTOMAT 2000 PL - twardość całkowita, resztkowa, węglanowa, wartość - p, -m, BOB</t>
  </si>
  <si>
    <t>BWT TH 2005 - zakres pomiarowy: 0,05 - 0,50 °d  twardości ogólnej</t>
  </si>
  <si>
    <t>BWT TH 2025 - zakres pomiarowy: 0,25 - 2,50 °d  twardości ogólnej</t>
  </si>
  <si>
    <t>BWT TH 2100 - zakres pomiarowy: 1,0 - 10,0 °d  twardości ogólnej</t>
  </si>
  <si>
    <t>BWT Mały desorber typ R</t>
  </si>
  <si>
    <t>BWT Chłodniczka typ KCN</t>
  </si>
  <si>
    <t>BWT Syrena alarmowa typ H 95</t>
  </si>
  <si>
    <t>BWT CILLIT SEK 28</t>
  </si>
  <si>
    <t>BWT CILLIT KALK EX-MOBIL</t>
  </si>
  <si>
    <t>BWT Pompka ręczna CILLIT-HS</t>
  </si>
  <si>
    <t>BWT Pompa do napełniania CILLIT-HS</t>
  </si>
  <si>
    <t>BWT Zestaw do pomiaru CILLIT-HS COMBI 2</t>
  </si>
  <si>
    <t>BWT Element filtracyjny 5 µm (do UO 40, UO 80)</t>
  </si>
  <si>
    <t>BWT Element filtracyjny 5 µm (5", przyłącze ¾" - 1¼")</t>
  </si>
  <si>
    <t>BWT Element filtracyjny 5 µm (10", przyłącze 1½" - 2")</t>
  </si>
  <si>
    <t>BWT Przyrząd do pomiaru indeksu koloidalnego KOLLOID-INDEX</t>
  </si>
  <si>
    <t>BWT Zbiornik magazynowy czarny z PE 3000 l - [wymagany kołnierz gwint 2" z uszczelką do zbiornika PE]</t>
  </si>
  <si>
    <t>BWT Zbiornik magazynowy czarny z PE 4000 l - [wymagany kołnierz gwint 2" z uszczelką do zbiornika PE]</t>
  </si>
  <si>
    <t>BWT Kołnierz gwint 2" z uszczelką do zbiornika PE</t>
  </si>
  <si>
    <t>BWT regulator poziomu ¾" - sondy wiszące do zbiornika 1100, 1500, 2000 l</t>
  </si>
  <si>
    <t>BWT regulator poziomu 1" - sondy wiszące do zbiornika 2500 l</t>
  </si>
  <si>
    <t>BWT regulator poziomu 1½" - sondy wiszące do zbiornika 3000, 4000 l</t>
  </si>
  <si>
    <t>BWT czujnik poziomu Jesco z kablem 3m</t>
  </si>
  <si>
    <t>BWT MINISTIL P-6 (patron), 40 l/h</t>
  </si>
  <si>
    <t>BWT MINISTIL P-12 (patron), 300 l/h</t>
  </si>
  <si>
    <t>BWT MINISTIL P-24 (patron), 600 l/h</t>
  </si>
  <si>
    <t>BWT MINISTIL P-21 (patron), 600 l/h</t>
  </si>
  <si>
    <t>BWT MINISTIL P-41 (patron), 1800 l/h</t>
  </si>
  <si>
    <t>BWT MINISTIL P-61 (patron), 2000 l/h</t>
  </si>
  <si>
    <t>BWT MINISTIL P-101 (patron), 2400 l/h</t>
  </si>
  <si>
    <t>BWT MINISTIL P-22 (patron), 600 l/h</t>
  </si>
  <si>
    <t>BWT MINISTIL P-42 (patron), 1800 l/h</t>
  </si>
  <si>
    <t>BWT MINISTIL P-62 (patron), 2400 l/h</t>
  </si>
  <si>
    <t>BWT MINISTIL P-102 (patron), 2400 l/h</t>
  </si>
  <si>
    <t>BWT Głowica przyłączeniowa 1d (do P-6, P-12, P-24; P-21, P-41, P-61, P-101)</t>
  </si>
  <si>
    <t>BWT Skrzynka kontrolna typ 1.1 (do P-22, P-42, P-62, P-102)</t>
  </si>
  <si>
    <t>BWT Złoże mieszane AMBERLITE MB 20, op. 25 l</t>
  </si>
  <si>
    <t>BWT Promiennik wymienny 5 W (do BEWADES UV 5)</t>
  </si>
  <si>
    <t>BWT Promiennik wymienny 10 W (do BEWADES UV 10)</t>
  </si>
  <si>
    <t>BWT Promiennik wymienny 25 W (do BEWADES UV 12, UV 20, UV 20LA)</t>
  </si>
  <si>
    <t>BWT Promiennik wymienny 40 W (do BEWADES UV 25, UV 40)</t>
  </si>
  <si>
    <t>BWT Promiennik wymienny 80 W (do BEWADES UV 80)</t>
  </si>
  <si>
    <t>BWT Promiennik wymienny 130 W (do BEWADES UV 120)</t>
  </si>
  <si>
    <t>BWT Rura osłonowa do BEWADES UV 5, UV 10</t>
  </si>
  <si>
    <t>BWT Rura osłonowa do BEWADES UV 12, UV 20, UV 20LA</t>
  </si>
  <si>
    <t>BWT Rura osłonowa do BEWADES UV 25, UV 40, UV 80</t>
  </si>
  <si>
    <t>BWT Rura osłonowa do BEWADES UV 120</t>
  </si>
  <si>
    <t>BWT Uszczelka do BEWADES UV 5, UV 10, UV 12, UV 20, UV 25, UV 40, UV 80</t>
  </si>
  <si>
    <t>BWT Uszczelka do BEWADES UV 120 (oraz do UV 15, UV 30, UV 55, UV 75)</t>
  </si>
  <si>
    <t>BWT Promiennik wymienny 75 W (do BEWADES UV 75 i UV 230)</t>
  </si>
  <si>
    <t>BWT Promiennik wymienny 115 W (do BEWADES UV 115, 345, 460, 690, 920, 1150)</t>
  </si>
  <si>
    <t>BWT Rura osłonowa do BEWADES UV 230 (i UV 75)</t>
  </si>
  <si>
    <t>BWT Rura osłonowa do BEWADES UV 345, UV 460, UV 690, UV 920, UV 1150</t>
  </si>
  <si>
    <t>BWT Uszczelka do BEWADES UV 115, UV 345-1150</t>
  </si>
  <si>
    <t>BWT Promiennik wymienny 130 W (do lamp AM)</t>
  </si>
  <si>
    <t xml:space="preserve">BWT Rura osłonowa do lamp AM </t>
  </si>
  <si>
    <t xml:space="preserve">BWT Promiennik wymienny 58 W </t>
  </si>
  <si>
    <t>BWT BEWADES 80W80/11 LC (4,2 m3/h)</t>
  </si>
  <si>
    <t>BWT BEWADES 100W100/11 LC (6,8 m3/h)</t>
  </si>
  <si>
    <t>BWT BEWADES 200W200/11 LC (9,5 m3/h)</t>
  </si>
  <si>
    <t>BWT Promiennik wymienny 80 W (do BEWADES 80W, 240W, 320W)</t>
  </si>
  <si>
    <t>BWT Promiennik wymienny 100 W (do BEWADES 100W)</t>
  </si>
  <si>
    <t>BWT Promiennik wymienny 200 W</t>
  </si>
  <si>
    <t>BWT BEWADES 80W80/11 EU (4,2 m3/h - przy transmisji 70%, DN 32)</t>
  </si>
  <si>
    <t>BWT BEWADES 100W100/11EU (6,8 m3/h - przy transmisji 70%, DN 50)</t>
  </si>
  <si>
    <t>BWT BEWADES 240W80/22 EU (22 m3/h - przy transmisji 70%, DN 80)</t>
  </si>
  <si>
    <t>BWT BEWADES 320W80/35 EU (46 m3/h - przy transmisji 70%, DN 100)</t>
  </si>
  <si>
    <t>BWT Zawór probierczy 3/8" (stal szlachetna)</t>
  </si>
  <si>
    <t>BWT Zawór odcinający na przewodzie wody płuczącej dla BEWADES 80W</t>
  </si>
  <si>
    <t>BWT Przepływomierz dla BEWADES 80W - DN 40 (PVC)</t>
  </si>
  <si>
    <t>BWT Rura osłonowa 80 W (do BEWADES 80W, 240W, 320W)</t>
  </si>
  <si>
    <t>BWT Rura osłonowa 100 W (do BEWADES 100W)</t>
  </si>
  <si>
    <t>BWT BEWADES 200W200/11 N DVGW- 1.Serie (8,5 m3/h)</t>
  </si>
  <si>
    <t>BWT BEWADES 400W200/17 HI (38 m3/h)</t>
  </si>
  <si>
    <t>BWT BEWADES 600W200/22 DVGW (60 m3/h)</t>
  </si>
  <si>
    <t>BWT BEWADES 800W200/22 HI (90 m3/h)</t>
  </si>
  <si>
    <t>BWT BEWADES 1000W200/22 HI (109 m3/h)</t>
  </si>
  <si>
    <t>BWT BEWADES 1200W200/27 HI (158 m3/h)</t>
  </si>
  <si>
    <t>BWT BEWADES 1400W200/32 HI (207 m3/h)</t>
  </si>
  <si>
    <t>BWT BEWADES 1600W200/35 HI (248 m3/h)</t>
  </si>
  <si>
    <t>BWT BEWADES 1800W200/35 HI (276 m3/h)</t>
  </si>
  <si>
    <t>BWT BEWADES 2000W200/40 HI (328 m3/h)</t>
  </si>
  <si>
    <t>BWT Rura osłonowa 200 W</t>
  </si>
  <si>
    <t>BWT Promiennik UV 130 W</t>
  </si>
  <si>
    <t>GRUPA rabatowa</t>
  </si>
  <si>
    <t>EAN</t>
  </si>
  <si>
    <t>jednostka sprzedaży</t>
  </si>
  <si>
    <t>opak</t>
  </si>
  <si>
    <t>BWT SH-1001 opak. 250 kg</t>
  </si>
  <si>
    <t>BWT Zbiornik magazynowy czarny z PE 1100 l - [wymagany kołnierz gwint 2" z uszczelką do zbiornika PE]</t>
  </si>
  <si>
    <t>BWT Zbiornik magazynowy czarny z PE 1500 l - [wymagany kołnierz gwint 2" z uszczelką do zbiornika PE]</t>
  </si>
  <si>
    <t>BWT Zbiornik magazynowy czarny z PE 2000 l - [wymagany kołnierz gwint 2" z uszczelką do zbiornika PE]</t>
  </si>
  <si>
    <t>BWT Zbiornik magazynowy czarny z PE 2500 l - [wymagany kołnierz gwint 2" z uszczelką do zbiornika PE]</t>
  </si>
  <si>
    <t>BWT MULTIPUR 100 M - filtr z manualnym płukaniem przeciwprądowym (100 µm)</t>
  </si>
  <si>
    <t>BWT MULTIPUR 125 M - filtr z manualnym płukaniem przeciwprądowym (100 µm)</t>
  </si>
  <si>
    <t>BWT MULTIPUR 150 M - filtr z manualnym płukaniem przeciwprądowym (100 µm)</t>
  </si>
  <si>
    <t>BWT MULTIPUR 100 AP - filtr z automatycznym płukaniem przeciwprądowym (100 µm)</t>
  </si>
  <si>
    <t>BWT MULTIPUR 125 AP - filtr z automatycznym płukaniem przeciwprądowym (100 µm)</t>
  </si>
  <si>
    <t>BWT MULTIPUR 150 AP - filtr z automatycznym płukaniem przeciwprądowym (100 µm)</t>
  </si>
  <si>
    <t>BWT Element filtracyjny do filtra Multipur 100 M/AP (100 µm)</t>
  </si>
  <si>
    <t>BWT Element filtracyjny do filtra Multipur 125/150 M/AP (100 µm)</t>
  </si>
  <si>
    <t>BWT MULITBLOCK X DN 32 - armatura przyłączeniowa z: by-pass, kranik probierczy, zawór zwrotny, zawór odpowietrzający</t>
  </si>
  <si>
    <t>+</t>
  </si>
  <si>
    <t>Wymaga transportu ADR.</t>
  </si>
  <si>
    <t>-</t>
  </si>
  <si>
    <t>Nie wymaga transportu ADR.</t>
  </si>
  <si>
    <t>- / +</t>
  </si>
  <si>
    <t>Nie wymaga transportu ADR, jeśli masa produktu nie przekracza 5 kg (max. 5x słoik 1 kg lub 1x wiaderko 5 kg).
Dla produktów o masie powyżej 5 kg wymagany jest transport ADR.</t>
  </si>
  <si>
    <t>Wszystkie podane ceny sa cenami netto, wyrażonymi w EUR, loco magazyn BWT Polska, Warszawa.</t>
  </si>
  <si>
    <t>Do cen zostanie doliczony podatek VAT w wysokości 23%.</t>
  </si>
  <si>
    <t>transport ADR</t>
  </si>
  <si>
    <t>podwyżka ceny</t>
  </si>
  <si>
    <t>NOWOŚĆ</t>
  </si>
  <si>
    <t xml:space="preserve">GRUPA </t>
  </si>
  <si>
    <t>RABAT.</t>
  </si>
  <si>
    <t>€</t>
  </si>
  <si>
    <t>BWT złoże Trinity BIO op. 25 l</t>
  </si>
  <si>
    <t xml:space="preserve">BWT Żwir  0,4 - 0,8 mm, op.25 kg </t>
  </si>
  <si>
    <t>BWT ERF-Greensand 58/10 - przepływ nom. 0,5 m3/h - filtr odżelaziająco - odmanganiający</t>
  </si>
  <si>
    <t>BWT ERF-Greensand 58/12 - przepływ nom. 0,7 m3/h - filtr odżelaziająco - odmanganiający</t>
  </si>
  <si>
    <t>BWT ERF-Greensand 58/13 - przepływ nom. 0,9 m3/h - filtr odżelaziająco - odmanganiający</t>
  </si>
  <si>
    <t xml:space="preserve">BWT ERF-Greensand 58/14 - przepływ nom. 1,0 m3/h - filtr odżelaziająco - odmanganiający  </t>
  </si>
  <si>
    <t xml:space="preserve">BWT ERF-Pyrolox 58/10 - przepływ nom. 0,5 / max. 0,7 m3/h - filtr odżelaziająco - odmanganiający                           </t>
  </si>
  <si>
    <t xml:space="preserve">BWT ERF-Pyrolox 58/12 - przepływ nom. 0,7 / max. 1,1 m3/h - filtr odżelaziająco - odmanganiający                            </t>
  </si>
  <si>
    <t xml:space="preserve">BWT ERF-Pyrolox 58/13 - przepływ nom. 0,9 / max. 1,3 m3/h - filtr odżelaziająco - odmanganiający                            </t>
  </si>
  <si>
    <t xml:space="preserve">BWT MSF 58/10 - przepływ nom. 0,7 / max. 1,3 m3/h - filtr odżelaziający                            </t>
  </si>
  <si>
    <t xml:space="preserve">BWT MSF 58/12 - przepływ nom. 1,0 / max. 1,7 m3/h - filtr odżelaziający                           </t>
  </si>
  <si>
    <t>BWT MSF 58/13 - przepływ nom. 1,3 / max. 2,3 m3/h - filtr odżelaziający</t>
  </si>
  <si>
    <t>BWT MSF 58/14 - przepływ nom. 1,5 / max. 2,5 m3/h - filtr odżelaziający</t>
  </si>
  <si>
    <t>BWT MSF 58/16 - przepływ nom. 1,9 / max. 3,2 m3/h - filtr odżelaziający</t>
  </si>
  <si>
    <t xml:space="preserve">BWT AKF 58/10 - przepływ nom. 0,7 / max. 1,3 m3/h - filtr z węglem aktywnym                          </t>
  </si>
  <si>
    <t xml:space="preserve">BWT AKF 58/12 - przepływ nom. 1,0 / max. 1,7 m3/h - filtr z węglem aktywnym                              </t>
  </si>
  <si>
    <t xml:space="preserve">BWT AKF 58/13 - przepływ nom. 1,3 / max. 2,3 m3/h - filtr z węglem aktywnym                              </t>
  </si>
  <si>
    <t xml:space="preserve">BWT AKF 58/16 - przepływ nom. 1,9 / max. 3,2 m3/h - filtr z węglem aktywnym  </t>
  </si>
  <si>
    <t>BWT MULTIBLOCK INLINE - armatura przyłączeniowa z: by-pass, kranik probierczy, zawór zwrotny, zawór odpowietrzający</t>
  </si>
  <si>
    <t>BWT EUROSOFT GIT 58 SE/WZ 200 - zmiękczacz z elektronicznym sterowaniem objętościowym</t>
  </si>
  <si>
    <t>BWT Zestaw węży przyłączeniowych 50/50 - 2"/2"</t>
  </si>
  <si>
    <t>BWT AQA therm HES - grzewcza stacja zmiękczająca</t>
  </si>
  <si>
    <t>BWT AQA therm HBA (10l.) - urządzenie do napełniania instalacji grzewczej</t>
  </si>
  <si>
    <t>BWT AQA therm HBA-L (25l.) - urządzenie do napełniania instalacji grzewczej</t>
  </si>
  <si>
    <t>BWT SALT-CONTROL Diomede Permo</t>
  </si>
  <si>
    <t>BWT PERMAQ Pro 2080 3300 l/h</t>
  </si>
  <si>
    <t>BWT Zbiornik magazynowy niebieski z PE 570 l</t>
  </si>
  <si>
    <t>BWT Zbiornik magazynowy niebieski z PE 750 l</t>
  </si>
  <si>
    <t>BWT Regulator poziomu, skrzynka sterująca typ SM</t>
  </si>
  <si>
    <t xml:space="preserve">BWT E1 new HWS 1"  - filtr mechaniczny z wymiennnym wkładem (100 µm)   </t>
  </si>
  <si>
    <t>BWT Osmoza podzlewowa Filtr P'URE AQUACALCIUM</t>
  </si>
  <si>
    <t>BWT GAC wkład wymienny 2.5″×10″ (AQACALCIUM / STANDARD RO)</t>
  </si>
  <si>
    <t>BWT 75 GPD membrana (AQACALCIUM)</t>
  </si>
  <si>
    <t>BWT AquaCalcium wkład wymienny (AQACALCIUM)</t>
  </si>
  <si>
    <t>BWT wkład węglowy do RO (AQACALCIUM / STANDARD RO)</t>
  </si>
  <si>
    <t>BWT 50 GPD membrana (STANDARD RO)</t>
  </si>
  <si>
    <t>BWT Filtr domowy AQUAPOINT</t>
  </si>
  <si>
    <t>BWT PP filtr sedymentacyjny 4.5″×20″ 20 mic (AQUAPOINT)</t>
  </si>
  <si>
    <t>BWT wymienny wkład weglowy 4.5″×20″ (AQUAPOINT)</t>
  </si>
  <si>
    <t>BWT wymienny wkład odżelaziający 4.5"×20" (AQUAPOINT)</t>
  </si>
  <si>
    <t>BWT Hydroantracyt N I (0.6-1.6 mm)( BEWAFILT K130). op.40l</t>
  </si>
  <si>
    <t>obniżka ceny</t>
  </si>
  <si>
    <t>Nowy numer katalogowy/systemowy/nowa nazwa</t>
  </si>
  <si>
    <t>BWT EUROSOFT GIT 58 SE/WZ 80 - zmiękczacz z elektronicznym sterowaniem objętościowym</t>
  </si>
  <si>
    <t>BWT EUROSOFT GIT 58 SE/WZ 120 - zmiękczacz z elektronicznym sterowaniem objętościowym</t>
  </si>
  <si>
    <t>BWT EUROSOFT GIT 58 SE/WZ 160 - zmiękczacz z elektronicznym sterowaniem objętościowym</t>
  </si>
  <si>
    <t>ZMIANA GRUPY RABATOWEJ</t>
  </si>
  <si>
    <t>BWT Wyjście prądowe 4-20mA do Testomatu 2000</t>
  </si>
  <si>
    <t>BWT DENIMAT GIT 58 SE/WZ 25 - elektroniczne sterowanie objętościowe</t>
  </si>
  <si>
    <t>BWT Bestaqua 61 - 250 l/h - kompaktowa odwrócona osmoza</t>
  </si>
  <si>
    <t>BWT Bestaqua 62 - 400 l/h - kompaktowa odwrócona osmoza</t>
  </si>
  <si>
    <t>BWT Zestaw podłączeniowy z filtrem 5 um / Bestaqua</t>
  </si>
  <si>
    <t>BWT Zbiornik Aquaflex 38l. / Bestaqua</t>
  </si>
  <si>
    <t>BWT Mixing Bestaqua - zawór podmieszania</t>
  </si>
  <si>
    <t>BWT RONDOPHOS PIK 5 opak. 10 kg</t>
  </si>
  <si>
    <t>BWT RONDOPHOS PIK 5 opak. 25 kg</t>
  </si>
  <si>
    <t>BWT RONDOPHOS PIK 9 opak. 10 kg</t>
  </si>
  <si>
    <t>BWT RONDOPHOS PIK 40 opak. 10 kg</t>
  </si>
  <si>
    <t>BWT RONDOPHOS KWN-2 opak 20 kg</t>
  </si>
  <si>
    <t>BWT SoluTECH Zabezpieczenie 0,5 L</t>
  </si>
  <si>
    <t>BWT SoluTECH Uszczelniacz 0,5 L</t>
  </si>
  <si>
    <t>BWT Tester SoluTECH</t>
  </si>
  <si>
    <t>BWT SoluTECH pompka dozująca</t>
  </si>
  <si>
    <t>BWT CILLIT Kalkloser opak. 20 kg</t>
  </si>
  <si>
    <t>BWT CILLIT Neutra opak 25 kg</t>
  </si>
  <si>
    <t>BWT CILLIT NAW opak 20 kg</t>
  </si>
  <si>
    <t>BWT CILLIT Kalkloser P   opak. (5x1kg)</t>
  </si>
  <si>
    <t>BWT CILLIT Neutra P  opak. (5x300g)</t>
  </si>
  <si>
    <t>BWT Benamin Quick Granulat op 5 kg</t>
  </si>
  <si>
    <t>BWT Benamin Algicid Super op 10 L</t>
  </si>
  <si>
    <t>BWT Benamin Algicid Super op 25 L</t>
  </si>
  <si>
    <t>BWT Benamin Flock Flussig op 20 kg</t>
  </si>
  <si>
    <t>BWT Benamin pH Minus płynny op 25 kg</t>
  </si>
  <si>
    <t>BWT Benamin SND op 10L</t>
  </si>
  <si>
    <t>BWT Benamin SND op 30 L</t>
  </si>
  <si>
    <t>BWT Benamin AKR op 10 L</t>
  </si>
  <si>
    <t>BWT Benamin Lang Tabletki op 5 kg (25 tabl)</t>
  </si>
  <si>
    <t>Preparat BWT SH-1001, op. 25kg- UN-1760</t>
  </si>
  <si>
    <t>Preparat BWT SH-1002, op. 20kg</t>
  </si>
  <si>
    <t>Preparat BWT SH-1002, op.250 kg(beczka)</t>
  </si>
  <si>
    <t>Preparat BWT SH-1003, op. 20kg</t>
  </si>
  <si>
    <t>Preparat BWT SH-1003, op.250kg(beczka)</t>
  </si>
  <si>
    <t>Preparat BWT SH-7001, op. 20kg (UN-2693)</t>
  </si>
  <si>
    <t>Preparat BWT SH-7001, op.250kg(beczka)</t>
  </si>
  <si>
    <t>Preparat BWT SH-7002, op. 20kg (UN-2734)</t>
  </si>
  <si>
    <t>Preparat BWT SH-7002, op.200kg(beczka)</t>
  </si>
  <si>
    <t>Preparat BWT SH-2001, op. 25kg (UN-1760)</t>
  </si>
  <si>
    <t>Preparat BWT SH-2001, op.250kg(beczka) (UN-1760)</t>
  </si>
  <si>
    <t>Preparat BWT SH-2002, op.25kg</t>
  </si>
  <si>
    <t>Preparat BWT SH-2002, op.250kg(beczka)</t>
  </si>
  <si>
    <t>Preparat BWT SH-2005, op. 20kg</t>
  </si>
  <si>
    <t>Preparat BWT SH-2005, op.200kg(beczka)</t>
  </si>
  <si>
    <t>Preparat BWT CS-1001, op. 20kg (UN-1760)</t>
  </si>
  <si>
    <t>Preparat BWT CS-1001, op.200kg (beczka)</t>
  </si>
  <si>
    <t>Preparat BWT CS-1002, op. 20kg  (UN-1824)</t>
  </si>
  <si>
    <t>Preparat BWT CS-1002, op.200kg(beczka)(UN-1824)</t>
  </si>
  <si>
    <t>Preparat BWT CS-1003, op. 20kg  (Bag-in-box) UN-1760</t>
  </si>
  <si>
    <t>Preparat BWT CS-1003, op.200kg (beczka)</t>
  </si>
  <si>
    <t>Preparat BWT CS-2001, op. 25kg</t>
  </si>
  <si>
    <t>Preparat BWT CS-2001, op.250kg(beczka)</t>
  </si>
  <si>
    <t>Preparat BWT CC-1006, op. 20kg</t>
  </si>
  <si>
    <t>Preparat BWT CC-1002, op. 20kg  (UN-1760) (kanister)</t>
  </si>
  <si>
    <t>Preparat BWT CC-1002, op.200kg (beczka)</t>
  </si>
  <si>
    <t>Preparat BWT SH-1005, op. 20kg (UN-1760)</t>
  </si>
  <si>
    <t>Preparat BWT SH-1005, op.200kg(beczka)(UN-1760)</t>
  </si>
  <si>
    <t>Preparat BWT SH-1020, op. 25kg (UN-1760)</t>
  </si>
  <si>
    <t>Preparat BWT RO-2001, op. 20kg Bag-in-box</t>
  </si>
  <si>
    <t>Preparat BWT CP-4001, op. 25kg</t>
  </si>
  <si>
    <r>
      <t>BWT AKF 58/14 - przepływ no</t>
    </r>
    <r>
      <rPr>
        <sz val="10"/>
        <color theme="3" tint="0.39997558519241921"/>
        <rFont val="Arial"/>
        <family val="2"/>
        <charset val="238"/>
      </rPr>
      <t>m. 1,5 / max. 2,5 m3/h</t>
    </r>
    <r>
      <rPr>
        <sz val="10"/>
        <color rgb="FF0070C0"/>
        <rFont val="Arial"/>
        <family val="2"/>
        <charset val="238"/>
      </rPr>
      <t xml:space="preserve"> - filtr z węglem aktywnym  </t>
    </r>
  </si>
  <si>
    <t>Preparat BWT SH-7005, op.19kg</t>
  </si>
  <si>
    <t>Preparat BWT SH-7004, op. 20kg  (zamiennik BW-ST 131) UN-3267</t>
  </si>
  <si>
    <t>BWT SoluTECH Zabezpieczenie 10 L</t>
  </si>
  <si>
    <t>BWT SoluTECH Całkowita Ochrona 10 L</t>
  </si>
  <si>
    <t>BWT SoluTECH Całkowita ochrona 0,5 L</t>
  </si>
  <si>
    <t>BWT SoluTECH Czyszczenie 10 L</t>
  </si>
  <si>
    <t>BWT SoluTECH Czyszczenie 0,5 L</t>
  </si>
  <si>
    <t>% wysokość podwyżki</t>
  </si>
  <si>
    <t>towar wycofany z oferty bez możliwości zamówienia</t>
  </si>
  <si>
    <t>BWT Osmoza podzlewowa STANDARD 6-cio stopniowa filtracja</t>
  </si>
  <si>
    <t>BWT Filtr dzbankowy Vida biały 2,6 litra + wkład Mg2+</t>
  </si>
  <si>
    <t>BWT Pyrolox  8 x 20, op.  25 kg</t>
  </si>
  <si>
    <t xml:space="preserve">BWT EC 17 - zmiękczacz do wody gorącej </t>
  </si>
  <si>
    <t xml:space="preserve">BWT EC 35 - zmiękczacz do wody gorącej </t>
  </si>
  <si>
    <t xml:space="preserve">BWT EC 50 - zmiękczacz do wody gorącej </t>
  </si>
  <si>
    <t xml:space="preserve">BWT EC 65 - zmiękczacz do wody gorącej </t>
  </si>
  <si>
    <t>BWT Wkład Magnesium Mineralized Water Mg2+  (5+1 szt.)</t>
  </si>
  <si>
    <t>BWT Wkład Magnesium Mineralized Water Mg2+  Refill  (op.1+3 sasz.)</t>
  </si>
  <si>
    <t>BWT AQA therm HES - adapter do napełniania     84958</t>
  </si>
  <si>
    <t>BWT Żywica do usuwania azotanów IMAC HP555, op. 25 l</t>
  </si>
  <si>
    <t xml:space="preserve">BWT Aquadial - Zasilacz UPS  </t>
  </si>
  <si>
    <t>towar wycofany z oferty, bez możliwości zamówienia</t>
  </si>
  <si>
    <t>PRODUKT CHWILOWO WSTRZYMANY DO SPRZEDAŻY</t>
  </si>
  <si>
    <r>
      <t xml:space="preserve">Chlor-Stab 25 kg - </t>
    </r>
    <r>
      <rPr>
        <i/>
        <sz val="8"/>
        <color indexed="30"/>
        <rFont val="Arial"/>
        <family val="2"/>
        <charset val="238"/>
      </rPr>
      <t xml:space="preserve">obecnie zastępstwo Sporexu </t>
    </r>
  </si>
  <si>
    <t>na zapytanie</t>
  </si>
  <si>
    <t>BWT DENIMAT GIT 58 SE/WZ 37 - elektroniczne sterowanie objętościowe</t>
  </si>
  <si>
    <t>BWT DENIMAT GIT 58 SE/WZ 50 - elektroniczne sterowanie objętościowe</t>
  </si>
  <si>
    <t>BWT DENIMAT GIT 58 SE/WZ 100 - elektroniczne sterowanie objętościowe</t>
  </si>
  <si>
    <t>BWT  wkład minerazliator (STANDARD RO)</t>
  </si>
  <si>
    <t>BWT Wodomierz kontaktowy  DHM1000 1/2" DN15</t>
  </si>
  <si>
    <t>BWT Wodomierz kontaktowy  DHM1000 3/4" DN20</t>
  </si>
  <si>
    <t>BWT Wodomierz kontaktowy  DHM1000 1" DN25</t>
  </si>
  <si>
    <t>BWT Wodomierz kontaktowy  DHM1000 1 1/4" DN32</t>
  </si>
  <si>
    <t>BWT Wodomierz kontaktowy  DHM1000 1 1/2" DN40</t>
  </si>
  <si>
    <t xml:space="preserve">BWT Wodomierz kontaktowy  DHM1000 2" DN50 </t>
  </si>
  <si>
    <t>BWT Wodomierz kontaktowy  DHM1000 2" DN50 (przyłącze kołnierzowe)</t>
  </si>
  <si>
    <t>BWT Bestaqua 14 ROC - kompaktowa odwrócona osmoza 120 l/h</t>
  </si>
  <si>
    <t>BWT SoluTech Filtr magnetyczny</t>
  </si>
  <si>
    <t>BWT Wkład do SoluTECH 350 kW (5kg)</t>
  </si>
  <si>
    <t>BWT Wkład do SoluTECH 200 kW (2kg)</t>
  </si>
  <si>
    <t>BWT SoluTECH Neutralizator kondensatu do 350 kW</t>
  </si>
  <si>
    <t xml:space="preserve">BWT SoluTECH Neutralizator kondensatu do 200 kW              </t>
  </si>
  <si>
    <t>BWT AQA therm Control - urządzenie do pomiaru przewodności wody</t>
  </si>
  <si>
    <t>BWT AQA Clean DT (zestaw do konserwacji zmiękczacza z testerem twardości)</t>
  </si>
  <si>
    <t>BWT Zestaw 3 kompletny BWT Aquadial 20 softlife+Protector BW 1''+Multiblock Inline+węże przyłączeniowe+syfon</t>
  </si>
  <si>
    <t>BWT Złoże Aqua Juraperle opk.25kg</t>
  </si>
  <si>
    <t>Ze względu na bezpieczeństwo użytkowników oraz zachowanie wysokiej jakości preparatów, produkty chemii nie podlegają zwrotowi!!!!!</t>
  </si>
  <si>
    <t>BWT AQA therm SLA - reduktor powietrza i osadu</t>
  </si>
  <si>
    <t>BWT Element filtracyjny do PROTECTOR BW; Europafilter RS; R1 RSF;R1 HWS; F1; F1 HWS, DIAGO RF; CILLIT TOP</t>
  </si>
  <si>
    <t>BWT R1  HWS 3/4"  - filtr mechaniczny z płukaniem wstęcznym (100 µm)  z reduktorem ciśnienia</t>
  </si>
  <si>
    <t xml:space="preserve">BWT R1  HWS 1"  - filtr mechaniczny z płukaniem wstęcznym (100 µm)  z reduktorem ciśnienia  </t>
  </si>
  <si>
    <t xml:space="preserve">BWT R1  HWS 1.1/4"  - filtr mechaniczny z płukaniem wstęcznym (100 µm) z reduktorem ciśnienia   </t>
  </si>
  <si>
    <r>
      <t xml:space="preserve">BWT Żywica TapTec HCR-S/S (dawniej DOWEX HCR-S/S) </t>
    </r>
    <r>
      <rPr>
        <sz val="8"/>
        <rFont val="Arial"/>
        <family val="2"/>
        <charset val="238"/>
      </rPr>
      <t>(z atestem dla wody pitnej)   opak. 25 L</t>
    </r>
  </si>
  <si>
    <t>BWT AQA therm HBA (50l.) - urządzenie do napełniania instalacji grzewczej</t>
  </si>
  <si>
    <r>
      <t> </t>
    </r>
    <r>
      <rPr>
        <sz val="11"/>
        <rFont val="Calibri"/>
        <family val="2"/>
        <charset val="238"/>
      </rPr>
      <t>240030880</t>
    </r>
  </si>
  <si>
    <t>84818099</t>
  </si>
  <si>
    <t>84818011</t>
  </si>
  <si>
    <t>84135040</t>
  </si>
  <si>
    <t>85043180</t>
  </si>
  <si>
    <t>84139100</t>
  </si>
  <si>
    <t>90328900</t>
  </si>
  <si>
    <t>39174000</t>
  </si>
  <si>
    <t>40169300</t>
  </si>
  <si>
    <t>39269097</t>
  </si>
  <si>
    <t>39233090</t>
  </si>
  <si>
    <t>39173200</t>
  </si>
  <si>
    <t>84137051</t>
  </si>
  <si>
    <t>85371091</t>
  </si>
  <si>
    <t>84195000</t>
  </si>
  <si>
    <t>39251000</t>
  </si>
  <si>
    <t>38220000</t>
  </si>
  <si>
    <t>70112000</t>
  </si>
  <si>
    <t>73042910</t>
  </si>
  <si>
    <t>84818059</t>
  </si>
  <si>
    <t>84212100</t>
  </si>
  <si>
    <t>85394900</t>
  </si>
  <si>
    <t>39259080</t>
  </si>
  <si>
    <t>84219990</t>
  </si>
  <si>
    <t>38021000</t>
  </si>
  <si>
    <t>25051000</t>
  </si>
  <si>
    <t>39140000</t>
  </si>
  <si>
    <t>28011000</t>
  </si>
  <si>
    <t>34029090</t>
  </si>
  <si>
    <t>38029000</t>
  </si>
  <si>
    <t>38249945</t>
  </si>
  <si>
    <t>38249993</t>
  </si>
  <si>
    <t>38089990</t>
  </si>
  <si>
    <t>28289000</t>
  </si>
  <si>
    <t>39069090</t>
  </si>
  <si>
    <t>29239000</t>
  </si>
  <si>
    <t>25010051</t>
  </si>
  <si>
    <t>90282000</t>
  </si>
  <si>
    <t>84813099</t>
  </si>
  <si>
    <t>94054099</t>
  </si>
  <si>
    <t>40092200</t>
  </si>
  <si>
    <t>84811099</t>
  </si>
  <si>
    <t>90329000</t>
  </si>
  <si>
    <t>90261029</t>
  </si>
  <si>
    <t>25010099</t>
  </si>
  <si>
    <t>84198998</t>
  </si>
  <si>
    <t>85308000</t>
  </si>
  <si>
    <t>84142080</t>
  </si>
  <si>
    <t>90261021</t>
  </si>
  <si>
    <t>85371098</t>
  </si>
  <si>
    <t>40161000</t>
  </si>
  <si>
    <t>90278017</t>
  </si>
  <si>
    <t>28070000</t>
  </si>
  <si>
    <t>29152100</t>
  </si>
  <si>
    <t>CN</t>
  </si>
  <si>
    <t>Wkład dzbankowy MG2+ CYNK (op.3szt)</t>
  </si>
  <si>
    <t>towar zastąpiony innym</t>
  </si>
  <si>
    <t>BWT Magnesium Mineralizer Water M200</t>
  </si>
  <si>
    <t>BWT Magnesium Mineralizer Water Protect Care MPC400</t>
  </si>
  <si>
    <t>BWT Filtered Water Care TC200</t>
  </si>
  <si>
    <t>BWT Simply Care IC 50</t>
  </si>
  <si>
    <t>BWT Magnesium Mineralized - głowica ST 3/8"</t>
  </si>
  <si>
    <t>BWT Magnesium Mineralizaed - licznik AQA Monitor</t>
  </si>
  <si>
    <t xml:space="preserve">BWT AQA drink Pure LOFT                                                                     </t>
  </si>
  <si>
    <t xml:space="preserve">BWT AQA drink Pure URBAN                                                                </t>
  </si>
  <si>
    <t xml:space="preserve">BWT Magnesium Mineralized Water Protect MP200                  </t>
  </si>
  <si>
    <t>BWT Magnesium Mineralizaed - licznik AQA Monitor z sygnalizatorem świetlnym o konieczności wymiany filtra</t>
  </si>
  <si>
    <t>BWT Zestaw 4 kompletny BWT Aquadial 20 softlife+Protector mini C/R 1''+Multiblock Inline+węże przyłączeniowe+syfon+UPS</t>
  </si>
  <si>
    <t>BWT Zestaw 5 kompletny BWT Aquadial 25 softlife+Protector mini C/R 1''+Multiblock Inline+węże przyłączeniowe+syfon+UPS</t>
  </si>
  <si>
    <t>AQA therm MOVE wkład</t>
  </si>
  <si>
    <t>BWT Bestaqua 14 ROC - membrana</t>
  </si>
  <si>
    <t>BWT Bestaqua 16 ROC - kompaktowa odwrócona osmoza 180 l/h</t>
  </si>
  <si>
    <t>BWT Bestaqua 16 ROC - membrana</t>
  </si>
  <si>
    <t>BWT  zbiornik membranowy 19 litrów ( zestaw podłaczeniowy)</t>
  </si>
  <si>
    <t>BWT Urządzenie odwróconej osmozy MO 6500 z 1 membraną</t>
  </si>
  <si>
    <t>BWT Urządzenie odwróconej osmozy MO 12000 z 2 membranami</t>
  </si>
  <si>
    <t>BWT Urządzenie odwróconej osmozy MO 24000 z 4 membranami</t>
  </si>
  <si>
    <t>BWT Urządzenie odwróconej osmozy MO 36000 z 6 membranami</t>
  </si>
  <si>
    <t>Zestaw do podmieszania  wody do MO6500, MО12000</t>
  </si>
  <si>
    <t>Zestaw do podmieszania  wody do MO24000, MО36000</t>
  </si>
  <si>
    <t>BWT Urządzenie odwróconej osmozy MO 6500 Econnect  z 1 membraną</t>
  </si>
  <si>
    <t>BWT Urządzenie odwróconej osmozy MO 12000 Econnect  z 2 membranami</t>
  </si>
  <si>
    <t>BWT Urządzenie odwróconej osmozy MO 24000 Econnect  z 4 membranami</t>
  </si>
  <si>
    <t>BWT Urządzenie odwróconej osmozy MO 36000 Econnect  z 6 membranami</t>
  </si>
  <si>
    <t>BWT Urządzenie odwróconej osmozy MO-2 z 2 membranami</t>
  </si>
  <si>
    <t>BWT Urządzenie odwróconej osmozy MO-3  z 3 membranami</t>
  </si>
  <si>
    <t>BWT Urządzenie odwróconej osmozy MO-4  z 4 membranami</t>
  </si>
  <si>
    <t>BWT Urządzenie odwróconej osmozy MO-6  z 6 membranami</t>
  </si>
  <si>
    <t>BWT Urządzenie odwróconej osmozy MO-9  z 9 membranami</t>
  </si>
  <si>
    <t>Zestaw do podmieszania  wody MО2-MO4</t>
  </si>
  <si>
    <t>Zestaw do podmieszania  wody MО6-MO9</t>
  </si>
  <si>
    <t>Zbiornik PE 570 niebieski, adapter1,1/2'' na 56x4 z uszczelką</t>
  </si>
  <si>
    <t>Pompa wspomagająca do filtra odwróconej osmozy podzlewowej</t>
  </si>
  <si>
    <t>BWT Cirrus+  - zmiękczacz z żywicą monosferyczną (22l)</t>
  </si>
  <si>
    <t>AQA therm MOVE Power</t>
  </si>
  <si>
    <t>Zestaw BWT Cirrus+ + R1 HWS 1" + Multiblock Inline + węże przyłączeniowe 20/25 - ¾"/1" + syfon</t>
  </si>
  <si>
    <t>powtórzenia EAN</t>
  </si>
  <si>
    <t>kod towaru</t>
  </si>
  <si>
    <t>powtórzenia kod towaru</t>
  </si>
  <si>
    <t>Reduktor ciśnienia BWT D1 RED 1/2'' 40.16</t>
  </si>
  <si>
    <t>Reduktor ciśnienia BWT D1 RED 3/4'' 40.16</t>
  </si>
  <si>
    <t>Reduktor ciśnienia BWT D1 RED 1'' 40.16</t>
  </si>
  <si>
    <t>Reduktor ciśnienia BWT D1 RED 11/4'' 40.16</t>
  </si>
  <si>
    <t>Reduktor ciśnienia BWT D1 RED11/2'' 40.16</t>
  </si>
  <si>
    <t>Reduktor ciśnienia BWT D1 RED 2'' 40.16</t>
  </si>
  <si>
    <t>Reduktor ciśnienia BWT D1 RED 1/2'' 85.25</t>
  </si>
  <si>
    <t>Reduktor ciśnienia BWT D1 RED 3/4'' 85.25</t>
  </si>
  <si>
    <t>Reduktor ciśnienia BWT D1 RED 1'' 85.25</t>
  </si>
  <si>
    <t>Reduktor ciśnienia BWT D1 RED 11/4'' 85.25</t>
  </si>
  <si>
    <t>Reduktor ciśnienia BWT D1 RED 11/2'' 85.25</t>
  </si>
  <si>
    <t>Reduktor ciśnienia BWT D1 RED 2'' 85.25</t>
  </si>
  <si>
    <t>BWT Obudowa filtra Eco 1'' z wkładem piankowym 5um</t>
  </si>
  <si>
    <t>BWT Obudowa filtra Eco 3/4'' z wkładem piankowym 5um</t>
  </si>
  <si>
    <t>BWT wkład sznurkowy Eco 2,5" x 10'' 1um</t>
  </si>
  <si>
    <t>BWT wkład sznurkowy Eco  2,5" x 10'' 5um</t>
  </si>
  <si>
    <t>BWT wkład sznurkowy Eco  2,5" x 10'' 10um</t>
  </si>
  <si>
    <t>BWT wkład sznurkowy Eco  2,5" x 10'' 20um</t>
  </si>
  <si>
    <t>BWT wkład sznurkowy Eco  2,5" x 10'' 50um</t>
  </si>
  <si>
    <t>BWT wkład PP piankowy Eco 2,5" x 10'' 5um antybakteryjny</t>
  </si>
  <si>
    <t>BWT wkład PP piankowy Eco  2,5" x 10'' 1um (STANDARD RO)</t>
  </si>
  <si>
    <t>BWT wkład PP piankowy Eco  2,5" x 10'' 5um (AQACALCIUM / STANDARD RO)</t>
  </si>
  <si>
    <t>BWT wkład PP piankowy Eco  2,5" x 10'' 10um</t>
  </si>
  <si>
    <t>BWT wkład PP piankowy Eco  2,5" x 10'' 20um</t>
  </si>
  <si>
    <t>BWT CTO 2,5" x 10" 5um  blok węglowy (Aquacalcium)</t>
  </si>
  <si>
    <t>nr systemowy BWT</t>
  </si>
  <si>
    <t>powtórzenia</t>
  </si>
  <si>
    <t>NR katalogowy</t>
  </si>
  <si>
    <t>B0007300</t>
  </si>
  <si>
    <t>B0007301</t>
  </si>
  <si>
    <t>P0008040</t>
  </si>
  <si>
    <t>P0008041</t>
  </si>
  <si>
    <t>P0007220</t>
  </si>
  <si>
    <t>P0007221</t>
  </si>
  <si>
    <t>P0008047/P0008047BIB</t>
  </si>
  <si>
    <t>P0008048</t>
  </si>
  <si>
    <t>B0007321</t>
  </si>
  <si>
    <t>B0007322</t>
  </si>
  <si>
    <t>P0007291BIB</t>
  </si>
  <si>
    <t>B0007315</t>
  </si>
  <si>
    <t>B0007316</t>
  </si>
  <si>
    <t>P0008000</t>
  </si>
  <si>
    <t>P0008001</t>
  </si>
  <si>
    <t>P0007120</t>
  </si>
  <si>
    <t>P0007121</t>
  </si>
  <si>
    <t>B0007284</t>
  </si>
  <si>
    <t>P0007390</t>
  </si>
  <si>
    <t>P0007391</t>
  </si>
  <si>
    <t>P0008195</t>
  </si>
  <si>
    <t>P0008196</t>
  </si>
  <si>
    <t>B0007333BIB</t>
  </si>
  <si>
    <t>B0007334</t>
  </si>
  <si>
    <t>B0007336</t>
  </si>
  <si>
    <t>B0007337</t>
  </si>
  <si>
    <t>P0008384</t>
  </si>
  <si>
    <t>B0007297</t>
  </si>
  <si>
    <t>B0007298</t>
  </si>
  <si>
    <t>P0008320BIB</t>
  </si>
  <si>
    <t>P0008231</t>
  </si>
  <si>
    <t>P0007202</t>
  </si>
  <si>
    <t>P0007901</t>
  </si>
  <si>
    <t>P0008570</t>
  </si>
  <si>
    <t>C0007475</t>
  </si>
  <si>
    <t>C0007473</t>
  </si>
  <si>
    <t>C0007468</t>
  </si>
  <si>
    <t>C0007470</t>
  </si>
  <si>
    <t>C0007474</t>
  </si>
  <si>
    <t>C0007472</t>
  </si>
  <si>
    <t>C0007471</t>
  </si>
  <si>
    <t>C0011722</t>
  </si>
  <si>
    <t>C0011717</t>
  </si>
  <si>
    <t>351227/355302</t>
  </si>
  <si>
    <t>BWT Eurosoft GIT 250 CLK - zmiękczacz z elektronicznym sterowaniem objętościowym</t>
  </si>
  <si>
    <t>BWT Eurosoft GIT 330 CLK - zmiękczacz z elektronicznym sterowaniem objętościowym</t>
  </si>
  <si>
    <t>BWT Eurosoft GIT 500 CLK - zmiękczacz z elektronicznym sterowaniem objętościowym</t>
  </si>
  <si>
    <t>BWT Eurosoft GIT 650 CLK - zmiękczacz z elektronicznym sterowaniem objętościowym</t>
  </si>
  <si>
    <t>BWT Eurosoft GIT 800 CLK - zmiękczacz z elektronicznym sterowaniem objętościowym</t>
  </si>
  <si>
    <t>BWT ERF Greensand CLK/16 - przepływ nom. 1,3 m3/h - filtr odżelaziająco - odmanganiający</t>
  </si>
  <si>
    <t>BWT ERF Greensand CLK/18 - przepływ nom. 1,6 m3/h - filtr odżelaziająco - odmanganiający</t>
  </si>
  <si>
    <t>BWT ERF Pyrolox CLK/14- przepływ nom. 1,0 / max. 1,5 m3/h - filtr odżelaziająco - odmanganiający</t>
  </si>
  <si>
    <t>BWT ERF Pyrolox CLK/16- przepływ nom. 1,3 / max. 2,0 m3/h - filtr odżelaziająco - odmanganiający</t>
  </si>
  <si>
    <t>BWT MSF CLK/18 - przepływ nom. 2,4 / max. 4,0 m3/h - filtr odżelaziający</t>
  </si>
  <si>
    <t xml:space="preserve">BWT AKF CLK/18  - przepływ nom. 2,4 / max. 4,0 m3/h - filtr z węglem aktywnym  </t>
  </si>
  <si>
    <t>Nadmanganian potasu 1kg - E1B (opak. bezzwrotne)</t>
  </si>
  <si>
    <t>Nadmanganianpotasu1k</t>
  </si>
  <si>
    <t>towar tymczasowo niedostępny</t>
  </si>
  <si>
    <t>Cennik 07.2022</t>
  </si>
  <si>
    <t>Cennik 07.2022 waluta EUR</t>
  </si>
  <si>
    <t>BWT PERLA - dwukolumnowy zmiękczacz</t>
  </si>
  <si>
    <t>BWT Zestaw kompletny Silk XL (25)</t>
  </si>
  <si>
    <t>BWT Eurosoft 58 SXT Trinity 25</t>
  </si>
  <si>
    <t>BWT Eurosoft 58 SXT Trinity 37</t>
  </si>
  <si>
    <t>BWT Eurosoft 58 SXT Trinity 50</t>
  </si>
  <si>
    <t>BWT Eurosoft 58 SXT Trinity 75</t>
  </si>
  <si>
    <t>BWT Eurosoft 58 SXT Trinity 100</t>
  </si>
  <si>
    <t>BWT Eurosoft 58 SXT Trinity BIO 37</t>
  </si>
  <si>
    <t>BWT Eurosoft 58 SXT Trinity BIO 50</t>
  </si>
  <si>
    <t>BWT Eurosoft 58 SXT Trinity BIO 75</t>
  </si>
  <si>
    <t>BWT Eurosoft 58 SXT Trinity BIO 100</t>
  </si>
  <si>
    <t>BWT Eurosoft 58 SXT CARBON 20</t>
  </si>
  <si>
    <t>BWT Eurosoft 58 SXT CARBON 30</t>
  </si>
  <si>
    <t>BWT PERMAQ Pro 2060 2800l/h</t>
  </si>
  <si>
    <t>Osmoza PERMAQ Pro Czujnik przewodności</t>
  </si>
  <si>
    <t>Osmoza PERMAQ Pro Przepływomierz koncentratu</t>
  </si>
  <si>
    <t>Osmoza PERMAQ Pro Zawór mieszający</t>
  </si>
  <si>
    <t>Osmoza PERMAQ Pro Zestaw przyłączeniowy</t>
  </si>
  <si>
    <t>BWT PERMAQ Pro 2040 2300 l/h</t>
  </si>
  <si>
    <t>Lampa UV Bewades blue 0.5</t>
  </si>
  <si>
    <t>Lampa UV Bewades blue 1.0</t>
  </si>
  <si>
    <t>Lampa UV Bewades blue 2.0</t>
  </si>
  <si>
    <t>Lampa UV Bewades blue 2.5</t>
  </si>
  <si>
    <t>Lampa UV Bewades blue 3.5</t>
  </si>
  <si>
    <t>Sensor UV lampy Bewades blue  0.5-2.5</t>
  </si>
  <si>
    <t>Sensor UV lampy Bewades blue  3.5</t>
  </si>
  <si>
    <t>Wyjście 4-20mA lampy UV Bewades blue</t>
  </si>
  <si>
    <t>Wyjście alarmowe lampy UV Bewades blue</t>
  </si>
  <si>
    <t>Promiennik UV Bewades blue 0.5</t>
  </si>
  <si>
    <t>Promiennik UV Bewades blue 1.0</t>
  </si>
  <si>
    <t>Promiennik UV Bewades blue 2.0</t>
  </si>
  <si>
    <t>Promiennik UV Bewades blue 2.5</t>
  </si>
  <si>
    <t>Promiennik UV Bewades blue 3.5</t>
  </si>
  <si>
    <t>Rura osłonowa UV Bewades blue 0.5</t>
  </si>
  <si>
    <t>Rura osłonowa UV Bewades blue 1.0</t>
  </si>
  <si>
    <t>Rura osłonowa UV Bewades blue 2.0</t>
  </si>
  <si>
    <t>Rura osłonowa UV Bewades blue 2.5</t>
  </si>
  <si>
    <t>Rura osłonowa UV Bewades blue 3.5</t>
  </si>
  <si>
    <t>O-ring rury osłonowej UV Bewades blue</t>
  </si>
  <si>
    <t>Lampa UV Bewades TM0</t>
  </si>
  <si>
    <t>Lampa UV Bewades TM1</t>
  </si>
  <si>
    <t>Lampa UV Bewades TM2</t>
  </si>
  <si>
    <t>Lampa UV Bewades TM3</t>
  </si>
  <si>
    <t>Lampa UV Bewades TM4</t>
  </si>
  <si>
    <t>Lampa UV Bewades TM5</t>
  </si>
  <si>
    <t>Promiennik wymienny 210 W (do lamp TM)</t>
  </si>
  <si>
    <t>Rura osłonowa do lamp TM</t>
  </si>
  <si>
    <t>Uszczelka do lamp TM</t>
  </si>
  <si>
    <t>BWT PERLA PRO XL75</t>
  </si>
  <si>
    <t>BWT PERLA PRO XL125</t>
  </si>
  <si>
    <t>BWT PERLA PRO XL200</t>
  </si>
  <si>
    <t>%</t>
  </si>
  <si>
    <t>Wysokość podwyżki</t>
  </si>
  <si>
    <t>Cillit  FFW/ZN  op.20kg (UN-1789)</t>
  </si>
  <si>
    <t>BWT Perla Silk S (10L) BIO Wifi</t>
  </si>
  <si>
    <t>BWT Perla Silk M (15L) BIO Wifi</t>
  </si>
  <si>
    <t>BWT Perla Silk L (20L) BIO Wifi</t>
  </si>
  <si>
    <t>BWT Perla Silk XL (25L) BIO Wifi</t>
  </si>
  <si>
    <t>BWT LAMPA UV D2 (0,75 m3/h)</t>
  </si>
  <si>
    <t>BWT LAMPA UV D4 (1,3 m3/h)</t>
  </si>
  <si>
    <t>BWT LAMPA UV D6 (2,3 m3/h)</t>
  </si>
  <si>
    <t>BWT LAMPA UV D6-S (2,3 m3/h)</t>
  </si>
  <si>
    <t>BWT LAMPA UV D8 (2,1 m3/h)</t>
  </si>
  <si>
    <t>BWT LAMPA UV D10 (3,9 m3/h)</t>
  </si>
  <si>
    <t>BWT LAMPA UV D12 (3,9 m3/h)</t>
  </si>
  <si>
    <t>BWT LAMPA UV D14 (7,2 m3/h)</t>
  </si>
  <si>
    <t>BWT Promiennik wymienny 16W (do UV D2)</t>
  </si>
  <si>
    <t>BWT Promiennik wymienny 27W (do UV D4, D6, D6-2, D8)</t>
  </si>
  <si>
    <t>BWT Promiennik wymienny 42W (do UV D8, D8-S, D10, D12)</t>
  </si>
  <si>
    <t>BWT Promiennik wymienny 90W (do UV D14)</t>
  </si>
  <si>
    <t>BWT Rura osłonowa do UV D2</t>
  </si>
  <si>
    <t>BWT Rura osłonowa do UV D4, D6, D6-2, D8</t>
  </si>
  <si>
    <t>BWT Rura osłonowa do UV D8, D8-S, D10, D12</t>
  </si>
  <si>
    <t>BWT Rura osłonowa do UV D14</t>
  </si>
  <si>
    <t>BWT Uszczelka do UV D2</t>
  </si>
  <si>
    <t>BWT Uszczelka do UV D4, D6, D6-2, D8</t>
  </si>
  <si>
    <t>BWT Uszczelka do UV D8, D8-S, D10, D12</t>
  </si>
  <si>
    <t>BWT Uszczelka do UV D14</t>
  </si>
  <si>
    <t>Cennik 02.2023</t>
  </si>
  <si>
    <t>BWT Perla Silk S (10L) zmiękczacz</t>
  </si>
  <si>
    <t xml:space="preserve">BWT Perla Silk M (15L) zmiękczacz </t>
  </si>
  <si>
    <t>BWT Perla Silk L (20L) zmiękczacz</t>
  </si>
  <si>
    <t xml:space="preserve">BWT Perla Silk XL (25L) zmiękczacz </t>
  </si>
  <si>
    <t>BWT Eurosoft 58 SXT Trinity BIO 25</t>
  </si>
  <si>
    <t>Zestaw filtrów wymiennych P'URE AquaCalcium/RO</t>
  </si>
  <si>
    <t>Obudowa filtra ECO BLUE 1'' z wkładem sznurkowym 50um</t>
  </si>
  <si>
    <t>BWT AQA Drink Pure Soft Set - zestaw filtracyjny do wody miękkiej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</si>
</sst>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%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FuturaPl LT"/>
      <charset val="238"/>
    </font>
    <font>
      <sz val="11"/>
      <color rgb="FF0070C0"/>
      <name val="FuturaPl LT"/>
      <charset val="238"/>
    </font>
    <font>
      <sz val="9"/>
      <color rgb="FF0070C0"/>
      <name val="FuturaPl LT"/>
      <charset val="238"/>
    </font>
    <font>
      <b/>
      <sz val="11"/>
      <color rgb="FFFF0000"/>
      <name val="FuturaPl LT"/>
      <charset val="238"/>
    </font>
    <font>
      <sz val="10"/>
      <color rgb="FF0070C0"/>
      <name val="Arial"/>
      <family val="2"/>
      <charset val="238"/>
    </font>
    <font>
      <sz val="10"/>
      <color indexed="3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i/>
      <sz val="8"/>
      <color indexed="3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8"/>
      <color indexed="3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1E1E1E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yr"/>
      <charset val="204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8064A2"/>
      <name val="Arial"/>
      <family val="2"/>
      <charset val="238"/>
    </font>
    <font>
      <b/>
      <sz val="11"/>
      <color rgb="FF8064A2"/>
      <name val="Calibri"/>
      <family val="2"/>
      <charset val="238"/>
      <scheme val="minor"/>
    </font>
    <font>
      <sz val="10"/>
      <color rgb="FF8064A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57A7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35" fillId="0" borderId="0"/>
  </cellStyleXfs>
  <cellXfs count="191">
    <xf numFmtId="0" fontId="0" fillId="0" borderId="0" xfId="0"/>
    <xf numFmtId="0" fontId="3" fillId="0" borderId="0" xfId="1" applyFont="1" applyAlignment="1">
      <alignment vertical="center"/>
    </xf>
    <xf numFmtId="0" fontId="0" fillId="3" borderId="0" xfId="0" applyFill="1"/>
    <xf numFmtId="0" fontId="3" fillId="3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0" fontId="8" fillId="3" borderId="0" xfId="0" applyFont="1" applyFill="1"/>
    <xf numFmtId="0" fontId="4" fillId="6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8" fillId="0" borderId="0" xfId="0" applyFont="1"/>
    <xf numFmtId="0" fontId="23" fillId="9" borderId="0" xfId="0" applyFont="1" applyFill="1" applyAlignment="1">
      <alignment vertical="center"/>
    </xf>
    <xf numFmtId="0" fontId="19" fillId="3" borderId="3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right" vertical="center"/>
    </xf>
    <xf numFmtId="164" fontId="4" fillId="3" borderId="3" xfId="8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2" fontId="19" fillId="0" borderId="3" xfId="0" applyNumberFormat="1" applyFont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" fontId="1" fillId="3" borderId="3" xfId="3" applyNumberFormat="1" applyFill="1" applyBorder="1" applyAlignment="1">
      <alignment horizontal="right"/>
    </xf>
    <xf numFmtId="0" fontId="19" fillId="3" borderId="4" xfId="0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4" fillId="3" borderId="4" xfId="8" applyNumberFormat="1" applyFont="1" applyFill="1" applyBorder="1" applyAlignment="1">
      <alignment horizontal="right" vertical="center"/>
    </xf>
    <xf numFmtId="0" fontId="0" fillId="2" borderId="0" xfId="0" applyFill="1"/>
    <xf numFmtId="0" fontId="4" fillId="1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8" fillId="4" borderId="0" xfId="0" applyFont="1" applyFill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4" fillId="3" borderId="0" xfId="0" applyFont="1" applyFill="1"/>
    <xf numFmtId="0" fontId="10" fillId="11" borderId="0" xfId="0" applyFont="1" applyFill="1" applyAlignment="1">
      <alignment vertical="center"/>
    </xf>
    <xf numFmtId="49" fontId="10" fillId="11" borderId="3" xfId="0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vertical="center"/>
    </xf>
    <xf numFmtId="0" fontId="10" fillId="11" borderId="3" xfId="0" applyFont="1" applyFill="1" applyBorder="1" applyAlignment="1">
      <alignment horizontal="center" vertical="center"/>
    </xf>
    <xf numFmtId="0" fontId="9" fillId="3" borderId="0" xfId="0" applyFont="1" applyFill="1"/>
    <xf numFmtId="4" fontId="4" fillId="1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2" fillId="3" borderId="3" xfId="0" applyFont="1" applyFill="1" applyBorder="1" applyAlignment="1">
      <alignment horizontal="left" vertical="center"/>
    </xf>
    <xf numFmtId="0" fontId="31" fillId="3" borderId="0" xfId="0" applyFont="1" applyFill="1"/>
    <xf numFmtId="0" fontId="0" fillId="0" borderId="0" xfId="0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0" fillId="11" borderId="3" xfId="0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" fontId="3" fillId="3" borderId="3" xfId="0" applyNumberFormat="1" applyFont="1" applyFill="1" applyBorder="1" applyAlignment="1">
      <alignment horizontal="right"/>
    </xf>
    <xf numFmtId="1" fontId="12" fillId="0" borderId="3" xfId="0" applyNumberFormat="1" applyFont="1" applyBorder="1" applyAlignment="1">
      <alignment horizontal="right"/>
    </xf>
    <xf numFmtId="2" fontId="33" fillId="3" borderId="3" xfId="0" applyNumberFormat="1" applyFont="1" applyFill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12" fillId="3" borderId="3" xfId="0" applyNumberFormat="1" applyFont="1" applyFill="1" applyBorder="1" applyAlignment="1">
      <alignment horizontal="right"/>
    </xf>
    <xf numFmtId="1" fontId="12" fillId="0" borderId="4" xfId="0" applyNumberFormat="1" applyFont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2" fontId="4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" fontId="13" fillId="3" borderId="3" xfId="0" applyNumberFormat="1" applyFont="1" applyFill="1" applyBorder="1" applyAlignment="1">
      <alignment horizontal="right"/>
    </xf>
    <xf numFmtId="2" fontId="33" fillId="3" borderId="3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/>
    </xf>
    <xf numFmtId="164" fontId="3" fillId="3" borderId="0" xfId="8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left" vertical="center" wrapText="1"/>
    </xf>
    <xf numFmtId="2" fontId="4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1" fontId="0" fillId="0" borderId="0" xfId="0" applyNumberFormat="1" applyAlignment="1">
      <alignment vertical="center"/>
    </xf>
    <xf numFmtId="0" fontId="24" fillId="7" borderId="0" xfId="0" applyFont="1" applyFill="1" applyAlignment="1">
      <alignment vertical="center"/>
    </xf>
    <xf numFmtId="0" fontId="9" fillId="3" borderId="3" xfId="0" applyFont="1" applyFill="1" applyBorder="1" applyAlignment="1">
      <alignment vertical="center"/>
    </xf>
    <xf numFmtId="49" fontId="21" fillId="3" borderId="3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1" fontId="3" fillId="3" borderId="3" xfId="0" applyNumberFormat="1" applyFont="1" applyFill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49" fontId="21" fillId="3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2" fontId="4" fillId="10" borderId="4" xfId="0" applyNumberFormat="1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right"/>
    </xf>
    <xf numFmtId="0" fontId="37" fillId="3" borderId="3" xfId="0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center" vertical="center"/>
    </xf>
    <xf numFmtId="164" fontId="3" fillId="3" borderId="4" xfId="8" applyNumberFormat="1" applyFont="1" applyFill="1" applyBorder="1" applyAlignment="1">
      <alignment horizontal="right" vertical="center"/>
    </xf>
    <xf numFmtId="0" fontId="10" fillId="12" borderId="3" xfId="0" applyFont="1" applyFill="1" applyBorder="1" applyAlignment="1">
      <alignment vertical="center"/>
    </xf>
    <xf numFmtId="0" fontId="0" fillId="12" borderId="0" xfId="0" applyFill="1"/>
    <xf numFmtId="0" fontId="8" fillId="12" borderId="0" xfId="0" applyFont="1" applyFill="1"/>
    <xf numFmtId="0" fontId="10" fillId="12" borderId="3" xfId="0" applyFont="1" applyFill="1" applyBorder="1" applyAlignment="1">
      <alignment horizontal="right" vertical="center"/>
    </xf>
    <xf numFmtId="0" fontId="10" fillId="12" borderId="3" xfId="0" applyFont="1" applyFill="1" applyBorder="1" applyAlignment="1">
      <alignment horizontal="center" vertical="center"/>
    </xf>
    <xf numFmtId="49" fontId="10" fillId="12" borderId="3" xfId="0" applyNumberFormat="1" applyFont="1" applyFill="1" applyBorder="1" applyAlignment="1">
      <alignment horizontal="center" vertical="center"/>
    </xf>
    <xf numFmtId="1" fontId="10" fillId="12" borderId="3" xfId="0" applyNumberFormat="1" applyFont="1" applyFill="1" applyBorder="1" applyAlignment="1">
      <alignment horizontal="right"/>
    </xf>
    <xf numFmtId="0" fontId="36" fillId="12" borderId="3" xfId="0" applyFont="1" applyFill="1" applyBorder="1" applyAlignment="1">
      <alignment horizontal="left" vertical="center"/>
    </xf>
    <xf numFmtId="0" fontId="36" fillId="12" borderId="3" xfId="0" applyFont="1" applyFill="1" applyBorder="1"/>
    <xf numFmtId="0" fontId="36" fillId="12" borderId="0" xfId="0" applyFont="1" applyFill="1"/>
    <xf numFmtId="0" fontId="41" fillId="12" borderId="3" xfId="8" applyNumberFormat="1" applyFont="1" applyFill="1" applyBorder="1" applyAlignment="1">
      <alignment horizontal="right" vertical="center"/>
    </xf>
    <xf numFmtId="0" fontId="42" fillId="12" borderId="3" xfId="0" applyFont="1" applyFill="1" applyBorder="1"/>
    <xf numFmtId="4" fontId="10" fillId="12" borderId="3" xfId="0" applyNumberFormat="1" applyFont="1" applyFill="1" applyBorder="1" applyAlignment="1">
      <alignment horizontal="right" vertical="center"/>
    </xf>
    <xf numFmtId="4" fontId="41" fillId="12" borderId="3" xfId="0" applyNumberFormat="1" applyFont="1" applyFill="1" applyBorder="1" applyAlignment="1">
      <alignment horizontal="right" vertical="center"/>
    </xf>
    <xf numFmtId="1" fontId="10" fillId="12" borderId="3" xfId="0" applyNumberFormat="1" applyFont="1" applyFill="1" applyBorder="1" applyAlignment="1">
      <alignment horizontal="right" vertical="center"/>
    </xf>
    <xf numFmtId="1" fontId="36" fillId="12" borderId="0" xfId="0" applyNumberFormat="1" applyFont="1" applyFill="1" applyAlignment="1">
      <alignment horizontal="right"/>
    </xf>
    <xf numFmtId="1" fontId="4" fillId="3" borderId="3" xfId="0" applyNumberFormat="1" applyFont="1" applyFill="1" applyBorder="1" applyAlignment="1">
      <alignment horizontal="left" vertical="center"/>
    </xf>
    <xf numFmtId="0" fontId="0" fillId="13" borderId="0" xfId="0" applyFill="1"/>
    <xf numFmtId="164" fontId="40" fillId="12" borderId="4" xfId="8" applyNumberFormat="1" applyFont="1" applyFill="1" applyBorder="1" applyAlignment="1">
      <alignment horizontal="right" vertical="center"/>
    </xf>
    <xf numFmtId="0" fontId="31" fillId="10" borderId="3" xfId="0" applyFont="1" applyFill="1" applyBorder="1"/>
    <xf numFmtId="0" fontId="8" fillId="13" borderId="0" xfId="0" applyFont="1" applyFill="1"/>
    <xf numFmtId="1" fontId="31" fillId="10" borderId="3" xfId="0" applyNumberFormat="1" applyFont="1" applyFill="1" applyBorder="1"/>
    <xf numFmtId="164" fontId="43" fillId="12" borderId="4" xfId="8" applyNumberFormat="1" applyFont="1" applyFill="1" applyBorder="1" applyAlignment="1">
      <alignment horizontal="right" vertical="center"/>
    </xf>
    <xf numFmtId="2" fontId="41" fillId="12" borderId="3" xfId="0" applyNumberFormat="1" applyFont="1" applyFill="1" applyBorder="1" applyAlignment="1">
      <alignment horizontal="right"/>
    </xf>
    <xf numFmtId="0" fontId="40" fillId="4" borderId="3" xfId="0" applyFont="1" applyFill="1" applyBorder="1" applyAlignment="1">
      <alignment horizontal="right" vertical="center"/>
    </xf>
    <xf numFmtId="0" fontId="40" fillId="4" borderId="3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right"/>
    </xf>
    <xf numFmtId="0" fontId="36" fillId="4" borderId="3" xfId="0" applyFont="1" applyFill="1" applyBorder="1"/>
    <xf numFmtId="164" fontId="40" fillId="4" borderId="4" xfId="8" applyNumberFormat="1" applyFont="1" applyFill="1" applyBorder="1" applyAlignment="1">
      <alignment horizontal="right" vertical="center"/>
    </xf>
    <xf numFmtId="1" fontId="40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/>
    </xf>
    <xf numFmtId="0" fontId="37" fillId="2" borderId="3" xfId="0" applyFont="1" applyFill="1" applyBorder="1"/>
    <xf numFmtId="164" fontId="4" fillId="2" borderId="4" xfId="8" applyNumberFormat="1" applyFont="1" applyFill="1" applyBorder="1" applyAlignment="1">
      <alignment horizontal="right" vertical="center"/>
    </xf>
    <xf numFmtId="1" fontId="4" fillId="2" borderId="3" xfId="0" applyNumberFormat="1" applyFont="1" applyFill="1" applyBorder="1" applyAlignment="1">
      <alignment horizontal="right"/>
    </xf>
    <xf numFmtId="0" fontId="37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</cellXfs>
  <cellStyles count="10">
    <cellStyle name="Normalny" xfId="0" builtinId="0"/>
    <cellStyle name="Normalny 2" xfId="3"/>
    <cellStyle name="Normalny 2 2" xfId="6"/>
    <cellStyle name="Normalny 3" xfId="4"/>
    <cellStyle name="Normalny 4" xfId="1"/>
    <cellStyle name="Normalny 5" xfId="7"/>
    <cellStyle name="Procentowy" xfId="8" builtinId="5"/>
    <cellStyle name="Procentowy 2" xfId="2"/>
    <cellStyle name="Walutowy 2" xfId="5"/>
    <cellStyle name="Обычный 13" xfId="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64A2"/>
      <color rgb="FFFFCCFF"/>
      <color rgb="FFF57A71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png"/><Relationship Id="rId117" Type="http://schemas.openxmlformats.org/officeDocument/2006/relationships/image" Target="../media/image119.jpeg"/><Relationship Id="rId21" Type="http://schemas.openxmlformats.org/officeDocument/2006/relationships/image" Target="../media/image23.png"/><Relationship Id="rId42" Type="http://schemas.openxmlformats.org/officeDocument/2006/relationships/image" Target="../media/image44.jpeg"/><Relationship Id="rId47" Type="http://schemas.openxmlformats.org/officeDocument/2006/relationships/image" Target="../media/image49.emf"/><Relationship Id="rId63" Type="http://schemas.openxmlformats.org/officeDocument/2006/relationships/image" Target="../media/image65.emf"/><Relationship Id="rId68" Type="http://schemas.openxmlformats.org/officeDocument/2006/relationships/image" Target="../media/image70.emf"/><Relationship Id="rId84" Type="http://schemas.openxmlformats.org/officeDocument/2006/relationships/image" Target="../media/image86.emf"/><Relationship Id="rId89" Type="http://schemas.openxmlformats.org/officeDocument/2006/relationships/image" Target="../media/image91.emf"/><Relationship Id="rId112" Type="http://schemas.openxmlformats.org/officeDocument/2006/relationships/image" Target="../media/image114.jpeg"/><Relationship Id="rId16" Type="http://schemas.openxmlformats.org/officeDocument/2006/relationships/image" Target="../media/image18.png"/><Relationship Id="rId107" Type="http://schemas.openxmlformats.org/officeDocument/2006/relationships/image" Target="../media/image109.emf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jpeg"/><Relationship Id="rId45" Type="http://schemas.openxmlformats.org/officeDocument/2006/relationships/image" Target="../media/image47.png"/><Relationship Id="rId53" Type="http://schemas.openxmlformats.org/officeDocument/2006/relationships/image" Target="../media/image55.emf"/><Relationship Id="rId58" Type="http://schemas.openxmlformats.org/officeDocument/2006/relationships/image" Target="../media/image60.emf"/><Relationship Id="rId66" Type="http://schemas.openxmlformats.org/officeDocument/2006/relationships/image" Target="../media/image68.emf"/><Relationship Id="rId74" Type="http://schemas.openxmlformats.org/officeDocument/2006/relationships/image" Target="../media/image76.emf"/><Relationship Id="rId79" Type="http://schemas.openxmlformats.org/officeDocument/2006/relationships/image" Target="../media/image81.emf"/><Relationship Id="rId87" Type="http://schemas.openxmlformats.org/officeDocument/2006/relationships/image" Target="../media/image89.emf"/><Relationship Id="rId102" Type="http://schemas.openxmlformats.org/officeDocument/2006/relationships/image" Target="../media/image104.emf"/><Relationship Id="rId110" Type="http://schemas.openxmlformats.org/officeDocument/2006/relationships/image" Target="../media/image112.jpeg"/><Relationship Id="rId115" Type="http://schemas.openxmlformats.org/officeDocument/2006/relationships/image" Target="../media/image117.jpeg"/><Relationship Id="rId5" Type="http://schemas.openxmlformats.org/officeDocument/2006/relationships/image" Target="../media/image7.png"/><Relationship Id="rId61" Type="http://schemas.openxmlformats.org/officeDocument/2006/relationships/image" Target="../media/image63.emf"/><Relationship Id="rId82" Type="http://schemas.openxmlformats.org/officeDocument/2006/relationships/image" Target="../media/image84.jpeg"/><Relationship Id="rId90" Type="http://schemas.openxmlformats.org/officeDocument/2006/relationships/image" Target="../media/image92.jpeg"/><Relationship Id="rId95" Type="http://schemas.openxmlformats.org/officeDocument/2006/relationships/image" Target="../media/image97.emf"/><Relationship Id="rId19" Type="http://schemas.openxmlformats.org/officeDocument/2006/relationships/image" Target="../media/image2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45.jpeg"/><Relationship Id="rId48" Type="http://schemas.openxmlformats.org/officeDocument/2006/relationships/image" Target="../media/image50.emf"/><Relationship Id="rId56" Type="http://schemas.openxmlformats.org/officeDocument/2006/relationships/image" Target="../media/image58.emf"/><Relationship Id="rId64" Type="http://schemas.openxmlformats.org/officeDocument/2006/relationships/image" Target="../media/image66.emf"/><Relationship Id="rId69" Type="http://schemas.openxmlformats.org/officeDocument/2006/relationships/image" Target="../media/image71.emf"/><Relationship Id="rId77" Type="http://schemas.openxmlformats.org/officeDocument/2006/relationships/image" Target="../media/image79.emf"/><Relationship Id="rId100" Type="http://schemas.openxmlformats.org/officeDocument/2006/relationships/image" Target="../media/image102.emf"/><Relationship Id="rId105" Type="http://schemas.openxmlformats.org/officeDocument/2006/relationships/image" Target="../media/image107.emf"/><Relationship Id="rId113" Type="http://schemas.openxmlformats.org/officeDocument/2006/relationships/image" Target="../media/image115.jpeg"/><Relationship Id="rId8" Type="http://schemas.openxmlformats.org/officeDocument/2006/relationships/image" Target="../media/image10.png"/><Relationship Id="rId51" Type="http://schemas.openxmlformats.org/officeDocument/2006/relationships/image" Target="../media/image53.emf"/><Relationship Id="rId72" Type="http://schemas.openxmlformats.org/officeDocument/2006/relationships/image" Target="../media/image74.emf"/><Relationship Id="rId80" Type="http://schemas.openxmlformats.org/officeDocument/2006/relationships/image" Target="../media/image82.emf"/><Relationship Id="rId85" Type="http://schemas.openxmlformats.org/officeDocument/2006/relationships/image" Target="../media/image87.emf"/><Relationship Id="rId93" Type="http://schemas.openxmlformats.org/officeDocument/2006/relationships/image" Target="../media/image95.jpeg"/><Relationship Id="rId98" Type="http://schemas.openxmlformats.org/officeDocument/2006/relationships/image" Target="../media/image100.emf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38" Type="http://schemas.openxmlformats.org/officeDocument/2006/relationships/image" Target="../media/image40.png"/><Relationship Id="rId46" Type="http://schemas.openxmlformats.org/officeDocument/2006/relationships/image" Target="../media/image48.jpeg"/><Relationship Id="rId59" Type="http://schemas.openxmlformats.org/officeDocument/2006/relationships/image" Target="../media/image61.emf"/><Relationship Id="rId67" Type="http://schemas.openxmlformats.org/officeDocument/2006/relationships/image" Target="../media/image69.emf"/><Relationship Id="rId103" Type="http://schemas.openxmlformats.org/officeDocument/2006/relationships/image" Target="../media/image105.emf"/><Relationship Id="rId108" Type="http://schemas.openxmlformats.org/officeDocument/2006/relationships/image" Target="../media/image110.jpeg"/><Relationship Id="rId116" Type="http://schemas.openxmlformats.org/officeDocument/2006/relationships/image" Target="../media/image118.jpeg"/><Relationship Id="rId20" Type="http://schemas.openxmlformats.org/officeDocument/2006/relationships/image" Target="../media/image22.png"/><Relationship Id="rId41" Type="http://schemas.openxmlformats.org/officeDocument/2006/relationships/image" Target="../media/image43.jpeg"/><Relationship Id="rId54" Type="http://schemas.openxmlformats.org/officeDocument/2006/relationships/image" Target="../media/image56.emf"/><Relationship Id="rId62" Type="http://schemas.openxmlformats.org/officeDocument/2006/relationships/image" Target="../media/image64.emf"/><Relationship Id="rId70" Type="http://schemas.openxmlformats.org/officeDocument/2006/relationships/image" Target="../media/image72.emf"/><Relationship Id="rId75" Type="http://schemas.openxmlformats.org/officeDocument/2006/relationships/image" Target="../media/image77.emf"/><Relationship Id="rId83" Type="http://schemas.openxmlformats.org/officeDocument/2006/relationships/image" Target="../media/image85.emf"/><Relationship Id="rId88" Type="http://schemas.openxmlformats.org/officeDocument/2006/relationships/image" Target="../media/image90.emf"/><Relationship Id="rId91" Type="http://schemas.openxmlformats.org/officeDocument/2006/relationships/image" Target="../media/image93.emf"/><Relationship Id="rId96" Type="http://schemas.openxmlformats.org/officeDocument/2006/relationships/image" Target="../media/image98.emf"/><Relationship Id="rId111" Type="http://schemas.openxmlformats.org/officeDocument/2006/relationships/image" Target="../media/image113.jpe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49" Type="http://schemas.openxmlformats.org/officeDocument/2006/relationships/image" Target="../media/image51.emf"/><Relationship Id="rId57" Type="http://schemas.openxmlformats.org/officeDocument/2006/relationships/image" Target="../media/image59.emf"/><Relationship Id="rId106" Type="http://schemas.openxmlformats.org/officeDocument/2006/relationships/image" Target="../media/image108.emf"/><Relationship Id="rId114" Type="http://schemas.openxmlformats.org/officeDocument/2006/relationships/image" Target="../media/image116.jpeg"/><Relationship Id="rId10" Type="http://schemas.openxmlformats.org/officeDocument/2006/relationships/image" Target="../media/image12.png"/><Relationship Id="rId31" Type="http://schemas.openxmlformats.org/officeDocument/2006/relationships/image" Target="../media/image33.png"/><Relationship Id="rId44" Type="http://schemas.openxmlformats.org/officeDocument/2006/relationships/image" Target="../media/image46.jpeg"/><Relationship Id="rId52" Type="http://schemas.openxmlformats.org/officeDocument/2006/relationships/image" Target="../media/image54.emf"/><Relationship Id="rId60" Type="http://schemas.openxmlformats.org/officeDocument/2006/relationships/image" Target="../media/image62.emf"/><Relationship Id="rId65" Type="http://schemas.openxmlformats.org/officeDocument/2006/relationships/image" Target="../media/image67.jpeg"/><Relationship Id="rId73" Type="http://schemas.openxmlformats.org/officeDocument/2006/relationships/image" Target="../media/image75.emf"/><Relationship Id="rId78" Type="http://schemas.openxmlformats.org/officeDocument/2006/relationships/image" Target="../media/image80.emf"/><Relationship Id="rId81" Type="http://schemas.openxmlformats.org/officeDocument/2006/relationships/image" Target="../media/image83.png"/><Relationship Id="rId86" Type="http://schemas.openxmlformats.org/officeDocument/2006/relationships/image" Target="../media/image88.emf"/><Relationship Id="rId94" Type="http://schemas.openxmlformats.org/officeDocument/2006/relationships/image" Target="../media/image96.emf"/><Relationship Id="rId99" Type="http://schemas.openxmlformats.org/officeDocument/2006/relationships/image" Target="../media/image101.emf"/><Relationship Id="rId101" Type="http://schemas.openxmlformats.org/officeDocument/2006/relationships/image" Target="../media/image103.emf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9" Type="http://schemas.openxmlformats.org/officeDocument/2006/relationships/image" Target="../media/image41.png"/><Relationship Id="rId109" Type="http://schemas.openxmlformats.org/officeDocument/2006/relationships/image" Target="../media/image111.jpeg"/><Relationship Id="rId34" Type="http://schemas.openxmlformats.org/officeDocument/2006/relationships/image" Target="../media/image36.png"/><Relationship Id="rId50" Type="http://schemas.openxmlformats.org/officeDocument/2006/relationships/image" Target="../media/image52.emf"/><Relationship Id="rId55" Type="http://schemas.openxmlformats.org/officeDocument/2006/relationships/image" Target="../media/image57.emf"/><Relationship Id="rId76" Type="http://schemas.openxmlformats.org/officeDocument/2006/relationships/image" Target="../media/image78.emf"/><Relationship Id="rId97" Type="http://schemas.openxmlformats.org/officeDocument/2006/relationships/image" Target="../media/image99.emf"/><Relationship Id="rId104" Type="http://schemas.openxmlformats.org/officeDocument/2006/relationships/image" Target="../media/image106.emf"/><Relationship Id="rId7" Type="http://schemas.openxmlformats.org/officeDocument/2006/relationships/image" Target="../media/image9.png"/><Relationship Id="rId71" Type="http://schemas.openxmlformats.org/officeDocument/2006/relationships/image" Target="../media/image73.emf"/><Relationship Id="rId92" Type="http://schemas.openxmlformats.org/officeDocument/2006/relationships/image" Target="../media/image94.emf"/><Relationship Id="rId2" Type="http://schemas.openxmlformats.org/officeDocument/2006/relationships/image" Target="../media/image4.png"/><Relationship Id="rId29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466725</xdr:colOff>
      <xdr:row>4</xdr:row>
      <xdr:rowOff>97779</xdr:rowOff>
    </xdr:to>
    <xdr:pic>
      <xdr:nvPicPr>
        <xdr:cNvPr id="2" name="Picture 374" hidden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574625"/>
          <a:ext cx="466725" cy="7835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466725</xdr:colOff>
      <xdr:row>4</xdr:row>
      <xdr:rowOff>21579</xdr:rowOff>
    </xdr:to>
    <xdr:pic>
      <xdr:nvPicPr>
        <xdr:cNvPr id="3" name="Picture 374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4926925"/>
          <a:ext cx="466725" cy="7835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466725</xdr:colOff>
      <xdr:row>4</xdr:row>
      <xdr:rowOff>97779</xdr:rowOff>
    </xdr:to>
    <xdr:pic>
      <xdr:nvPicPr>
        <xdr:cNvPr id="4" name="Picture 374" hidden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773775"/>
          <a:ext cx="466725" cy="8597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466725</xdr:colOff>
      <xdr:row>4</xdr:row>
      <xdr:rowOff>21579</xdr:rowOff>
    </xdr:to>
    <xdr:pic>
      <xdr:nvPicPr>
        <xdr:cNvPr id="5" name="Picture 374" hidden="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421225"/>
          <a:ext cx="466725" cy="7835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32815</xdr:rowOff>
    </xdr:from>
    <xdr:to>
      <xdr:col>0</xdr:col>
      <xdr:colOff>504825</xdr:colOff>
      <xdr:row>342</xdr:row>
      <xdr:rowOff>628</xdr:rowOff>
    </xdr:to>
    <xdr:pic>
      <xdr:nvPicPr>
        <xdr:cNvPr id="6" name="Picture 459" hidden="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3591115"/>
          <a:ext cx="504825" cy="7186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533400</xdr:colOff>
      <xdr:row>45</xdr:row>
      <xdr:rowOff>171650</xdr:rowOff>
    </xdr:to>
    <xdr:pic>
      <xdr:nvPicPr>
        <xdr:cNvPr id="7" name="Picture 365" hidden="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2001500"/>
          <a:ext cx="533400" cy="564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46037</xdr:colOff>
      <xdr:row>60</xdr:row>
      <xdr:rowOff>120651</xdr:rowOff>
    </xdr:to>
    <xdr:pic>
      <xdr:nvPicPr>
        <xdr:cNvPr id="8" name="Picture 351" hidden="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16249650"/>
          <a:ext cx="1028700" cy="692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150812</xdr:colOff>
      <xdr:row>24</xdr:row>
      <xdr:rowOff>52736</xdr:rowOff>
    </xdr:to>
    <xdr:pic>
      <xdr:nvPicPr>
        <xdr:cNvPr id="9" name="Picture 348" hidden="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1733550"/>
          <a:ext cx="1133475" cy="62423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119996</xdr:colOff>
      <xdr:row>25</xdr:row>
      <xdr:rowOff>30164</xdr:rowOff>
    </xdr:to>
    <xdr:pic>
      <xdr:nvPicPr>
        <xdr:cNvPr id="10" name="Picture 349" hidden="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2114550"/>
          <a:ext cx="1102659" cy="79216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590550</xdr:colOff>
      <xdr:row>35</xdr:row>
      <xdr:rowOff>103600</xdr:rowOff>
    </xdr:to>
    <xdr:pic>
      <xdr:nvPicPr>
        <xdr:cNvPr id="11" name="Picture 358" hidden="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5514975"/>
          <a:ext cx="590550" cy="86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342900</xdr:colOff>
      <xdr:row>31</xdr:row>
      <xdr:rowOff>69791</xdr:rowOff>
    </xdr:to>
    <xdr:pic>
      <xdr:nvPicPr>
        <xdr:cNvPr id="12" name="Picture 359" hidden="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4143375"/>
          <a:ext cx="342900" cy="8317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36512</xdr:colOff>
      <xdr:row>41</xdr:row>
      <xdr:rowOff>106742</xdr:rowOff>
    </xdr:to>
    <xdr:pic>
      <xdr:nvPicPr>
        <xdr:cNvPr id="13" name="Picture 362" hidden="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9600" y="10410825"/>
          <a:ext cx="1019175" cy="3026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5314</xdr:colOff>
      <xdr:row>45</xdr:row>
      <xdr:rowOff>94109</xdr:rowOff>
    </xdr:to>
    <xdr:pic>
      <xdr:nvPicPr>
        <xdr:cNvPr id="14" name="Picture 363" hidden="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1382375"/>
          <a:ext cx="981075" cy="48154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55562</xdr:colOff>
      <xdr:row>42</xdr:row>
      <xdr:rowOff>78415</xdr:rowOff>
    </xdr:to>
    <xdr:pic>
      <xdr:nvPicPr>
        <xdr:cNvPr id="15" name="Picture 364" hidden="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9600" y="10829925"/>
          <a:ext cx="1038225" cy="2743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504825</xdr:colOff>
      <xdr:row>70</xdr:row>
      <xdr:rowOff>169396</xdr:rowOff>
    </xdr:to>
    <xdr:pic>
      <xdr:nvPicPr>
        <xdr:cNvPr id="16" name="Picture 373" hidden="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2469475"/>
          <a:ext cx="504825" cy="74089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466725</xdr:colOff>
      <xdr:row>71</xdr:row>
      <xdr:rowOff>21578</xdr:rowOff>
    </xdr:to>
    <xdr:pic>
      <xdr:nvPicPr>
        <xdr:cNvPr id="17" name="Picture 374" hidden="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860125"/>
          <a:ext cx="466725" cy="7835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466725</xdr:colOff>
      <xdr:row>98</xdr:row>
      <xdr:rowOff>50676</xdr:rowOff>
    </xdr:to>
    <xdr:pic>
      <xdr:nvPicPr>
        <xdr:cNvPr id="18" name="Picture 384" hidden="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9600" y="32651700"/>
          <a:ext cx="466725" cy="812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133350</xdr:rowOff>
    </xdr:from>
    <xdr:to>
      <xdr:col>0</xdr:col>
      <xdr:colOff>466725</xdr:colOff>
      <xdr:row>109</xdr:row>
      <xdr:rowOff>141814</xdr:rowOff>
    </xdr:to>
    <xdr:pic>
      <xdr:nvPicPr>
        <xdr:cNvPr id="19" name="Picture 389" hidden="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40995600"/>
          <a:ext cx="466725" cy="7704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438150</xdr:colOff>
      <xdr:row>110</xdr:row>
      <xdr:rowOff>18363</xdr:rowOff>
    </xdr:to>
    <xdr:pic>
      <xdr:nvPicPr>
        <xdr:cNvPr id="20" name="Picture 390" hidden="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" y="41052750"/>
          <a:ext cx="438150" cy="7803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495300</xdr:colOff>
      <xdr:row>120</xdr:row>
      <xdr:rowOff>84363</xdr:rowOff>
    </xdr:to>
    <xdr:pic>
      <xdr:nvPicPr>
        <xdr:cNvPr id="21" name="Picture 391" hidden="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3548300"/>
          <a:ext cx="495300" cy="84636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76200</xdr:rowOff>
    </xdr:from>
    <xdr:to>
      <xdr:col>0</xdr:col>
      <xdr:colOff>485775</xdr:colOff>
      <xdr:row>123</xdr:row>
      <xdr:rowOff>152401</xdr:rowOff>
    </xdr:to>
    <xdr:pic>
      <xdr:nvPicPr>
        <xdr:cNvPr id="22" name="Picture 396" hidden="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" y="46081950"/>
          <a:ext cx="485775" cy="6477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342900</xdr:colOff>
      <xdr:row>125</xdr:row>
      <xdr:rowOff>147882</xdr:rowOff>
    </xdr:to>
    <xdr:pic>
      <xdr:nvPicPr>
        <xdr:cNvPr id="23" name="Picture 398" hidden="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47063025"/>
          <a:ext cx="342900" cy="719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1</xdr:col>
      <xdr:colOff>81896</xdr:colOff>
      <xdr:row>294</xdr:row>
      <xdr:rowOff>79004</xdr:rowOff>
    </xdr:to>
    <xdr:pic>
      <xdr:nvPicPr>
        <xdr:cNvPr id="24" name="Picture 449" hidden="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" y="108851700"/>
          <a:ext cx="1064559" cy="84100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304</xdr:row>
      <xdr:rowOff>85725</xdr:rowOff>
    </xdr:from>
    <xdr:to>
      <xdr:col>1</xdr:col>
      <xdr:colOff>186671</xdr:colOff>
      <xdr:row>308</xdr:row>
      <xdr:rowOff>69793</xdr:rowOff>
    </xdr:to>
    <xdr:pic>
      <xdr:nvPicPr>
        <xdr:cNvPr id="25" name="Picture 451" hidden="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113718975"/>
          <a:ext cx="1169334" cy="7460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310</xdr:row>
      <xdr:rowOff>38100</xdr:rowOff>
    </xdr:from>
    <xdr:to>
      <xdr:col>1</xdr:col>
      <xdr:colOff>150812</xdr:colOff>
      <xdr:row>313</xdr:row>
      <xdr:rowOff>164726</xdr:rowOff>
    </xdr:to>
    <xdr:pic>
      <xdr:nvPicPr>
        <xdr:cNvPr id="26" name="Picture 452" hidden="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115004850"/>
          <a:ext cx="1133475" cy="69812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315</xdr:row>
      <xdr:rowOff>95250</xdr:rowOff>
    </xdr:from>
    <xdr:to>
      <xdr:col>1</xdr:col>
      <xdr:colOff>205721</xdr:colOff>
      <xdr:row>319</xdr:row>
      <xdr:rowOff>16556</xdr:rowOff>
    </xdr:to>
    <xdr:pic>
      <xdr:nvPicPr>
        <xdr:cNvPr id="27" name="Picture 453" hidden="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116205000"/>
          <a:ext cx="1188384" cy="6833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1</xdr:col>
      <xdr:colOff>205721</xdr:colOff>
      <xdr:row>327</xdr:row>
      <xdr:rowOff>145671</xdr:rowOff>
    </xdr:to>
    <xdr:pic>
      <xdr:nvPicPr>
        <xdr:cNvPr id="28" name="Picture 454" hidden="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" y="117824250"/>
          <a:ext cx="1188384" cy="7171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581025</xdr:colOff>
      <xdr:row>328</xdr:row>
      <xdr:rowOff>54387</xdr:rowOff>
    </xdr:to>
    <xdr:pic>
      <xdr:nvPicPr>
        <xdr:cNvPr id="29" name="Picture 455" hidden="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19157750"/>
          <a:ext cx="581025" cy="8163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504825</xdr:colOff>
      <xdr:row>335</xdr:row>
      <xdr:rowOff>155874</xdr:rowOff>
    </xdr:to>
    <xdr:pic>
      <xdr:nvPicPr>
        <xdr:cNvPr id="30" name="Picture 458" hidden="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09600" y="121958100"/>
          <a:ext cx="504825" cy="528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571500</xdr:colOff>
      <xdr:row>401</xdr:row>
      <xdr:rowOff>178012</xdr:rowOff>
    </xdr:to>
    <xdr:pic>
      <xdr:nvPicPr>
        <xdr:cNvPr id="31" name="Picture 461" hidden="1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43322675"/>
          <a:ext cx="571500" cy="5590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314325</xdr:colOff>
      <xdr:row>406</xdr:row>
      <xdr:rowOff>63933</xdr:rowOff>
    </xdr:to>
    <xdr:pic>
      <xdr:nvPicPr>
        <xdr:cNvPr id="32" name="Picture 465" hidden="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9600" y="145494375"/>
          <a:ext cx="314325" cy="6354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285750</xdr:colOff>
      <xdr:row>406</xdr:row>
      <xdr:rowOff>79766</xdr:rowOff>
    </xdr:to>
    <xdr:pic>
      <xdr:nvPicPr>
        <xdr:cNvPr id="33" name="Picture 466" hidden="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45418175"/>
          <a:ext cx="285750" cy="65126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371475</xdr:colOff>
      <xdr:row>366</xdr:row>
      <xdr:rowOff>170521</xdr:rowOff>
    </xdr:to>
    <xdr:pic>
      <xdr:nvPicPr>
        <xdr:cNvPr id="34" name="Picture 467" hidden="1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129425700"/>
          <a:ext cx="371475" cy="7254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590550</xdr:colOff>
      <xdr:row>376</xdr:row>
      <xdr:rowOff>97431</xdr:rowOff>
    </xdr:to>
    <xdr:pic>
      <xdr:nvPicPr>
        <xdr:cNvPr id="35" name="Picture 474" hidden="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32664200"/>
          <a:ext cx="590550" cy="660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1</xdr:col>
      <xdr:colOff>26987</xdr:colOff>
      <xdr:row>376</xdr:row>
      <xdr:rowOff>134306</xdr:rowOff>
    </xdr:to>
    <xdr:pic>
      <xdr:nvPicPr>
        <xdr:cNvPr id="36" name="Picture 475" hidden="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09600" y="133654800"/>
          <a:ext cx="1009650" cy="70580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385</xdr:row>
      <xdr:rowOff>57150</xdr:rowOff>
    </xdr:from>
    <xdr:to>
      <xdr:col>1</xdr:col>
      <xdr:colOff>74612</xdr:colOff>
      <xdr:row>387</xdr:row>
      <xdr:rowOff>4</xdr:rowOff>
    </xdr:to>
    <xdr:pic>
      <xdr:nvPicPr>
        <xdr:cNvPr id="37" name="Picture 482" hidden="1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36445625"/>
          <a:ext cx="1057275" cy="3238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389</xdr:row>
      <xdr:rowOff>95250</xdr:rowOff>
    </xdr:from>
    <xdr:to>
      <xdr:col>1</xdr:col>
      <xdr:colOff>17462</xdr:colOff>
      <xdr:row>396</xdr:row>
      <xdr:rowOff>100406</xdr:rowOff>
    </xdr:to>
    <xdr:pic>
      <xdr:nvPicPr>
        <xdr:cNvPr id="38" name="Picture 483" hidden="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09600" y="137436225"/>
          <a:ext cx="1000125" cy="13386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392</xdr:row>
      <xdr:rowOff>47625</xdr:rowOff>
    </xdr:from>
    <xdr:to>
      <xdr:col>1</xdr:col>
      <xdr:colOff>119996</xdr:colOff>
      <xdr:row>394</xdr:row>
      <xdr:rowOff>84917</xdr:rowOff>
    </xdr:to>
    <xdr:pic>
      <xdr:nvPicPr>
        <xdr:cNvPr id="39" name="Picture 488" hidden="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140065125"/>
          <a:ext cx="1102659" cy="4182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1</xdr:col>
      <xdr:colOff>36512</xdr:colOff>
      <xdr:row>399</xdr:row>
      <xdr:rowOff>166402</xdr:rowOff>
    </xdr:to>
    <xdr:pic>
      <xdr:nvPicPr>
        <xdr:cNvPr id="40" name="Picture 489" hidden="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41189075"/>
          <a:ext cx="1019175" cy="7379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523875</xdr:colOff>
      <xdr:row>412</xdr:row>
      <xdr:rowOff>120464</xdr:rowOff>
    </xdr:to>
    <xdr:pic>
      <xdr:nvPicPr>
        <xdr:cNvPr id="41" name="Picture 490" hidden="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9600" y="146713575"/>
          <a:ext cx="523875" cy="10646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571500</xdr:colOff>
      <xdr:row>410</xdr:row>
      <xdr:rowOff>79772</xdr:rowOff>
    </xdr:to>
    <xdr:pic>
      <xdr:nvPicPr>
        <xdr:cNvPr id="42" name="Picture 491" hidden="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09600" y="147694647"/>
          <a:ext cx="571500" cy="65127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561975</xdr:colOff>
      <xdr:row>412</xdr:row>
      <xdr:rowOff>155967</xdr:rowOff>
    </xdr:to>
    <xdr:pic>
      <xdr:nvPicPr>
        <xdr:cNvPr id="43" name="Picture 493" hidden="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9600" y="149209125"/>
          <a:ext cx="561975" cy="5369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600075</xdr:colOff>
      <xdr:row>411</xdr:row>
      <xdr:rowOff>75141</xdr:rowOff>
    </xdr:to>
    <xdr:pic>
      <xdr:nvPicPr>
        <xdr:cNvPr id="44" name="Picture 495" hidden="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09600" y="148828125"/>
          <a:ext cx="600075" cy="4561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1</xdr:col>
      <xdr:colOff>139046</xdr:colOff>
      <xdr:row>453</xdr:row>
      <xdr:rowOff>171495</xdr:rowOff>
    </xdr:to>
    <xdr:pic>
      <xdr:nvPicPr>
        <xdr:cNvPr id="45" name="Picture 498" hidden="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162115500"/>
          <a:ext cx="1121709" cy="3619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600075</xdr:colOff>
      <xdr:row>433</xdr:row>
      <xdr:rowOff>144649</xdr:rowOff>
    </xdr:to>
    <xdr:pic>
      <xdr:nvPicPr>
        <xdr:cNvPr id="46" name="Picture 499" hidden="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09600" y="157657800"/>
          <a:ext cx="600075" cy="10971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581025</xdr:colOff>
      <xdr:row>435</xdr:row>
      <xdr:rowOff>62755</xdr:rowOff>
    </xdr:to>
    <xdr:pic>
      <xdr:nvPicPr>
        <xdr:cNvPr id="47" name="Picture 500" hidden="1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158829375"/>
          <a:ext cx="581025" cy="13962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314325</xdr:colOff>
      <xdr:row>473</xdr:row>
      <xdr:rowOff>177310</xdr:rowOff>
    </xdr:to>
    <xdr:pic>
      <xdr:nvPicPr>
        <xdr:cNvPr id="48" name="Picture 506" hidden="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09600" y="169287825"/>
          <a:ext cx="314325" cy="5583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474</xdr:row>
      <xdr:rowOff>28575</xdr:rowOff>
    </xdr:from>
    <xdr:to>
      <xdr:col>0</xdr:col>
      <xdr:colOff>314325</xdr:colOff>
      <xdr:row>477</xdr:row>
      <xdr:rowOff>123824</xdr:rowOff>
    </xdr:to>
    <xdr:pic>
      <xdr:nvPicPr>
        <xdr:cNvPr id="49" name="Picture 507" hidden="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" y="169945050"/>
          <a:ext cx="314325" cy="6667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1</xdr:col>
      <xdr:colOff>5314</xdr:colOff>
      <xdr:row>510</xdr:row>
      <xdr:rowOff>11817</xdr:rowOff>
    </xdr:to>
    <xdr:pic>
      <xdr:nvPicPr>
        <xdr:cNvPr id="50" name="Picture 510" hidden="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09600" y="182508525"/>
          <a:ext cx="981075" cy="11548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1</xdr:col>
      <xdr:colOff>93662</xdr:colOff>
      <xdr:row>525</xdr:row>
      <xdr:rowOff>57152</xdr:rowOff>
    </xdr:to>
    <xdr:pic>
      <xdr:nvPicPr>
        <xdr:cNvPr id="51" name="Picture 512" hidden="1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87861575"/>
          <a:ext cx="1076325" cy="8191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7937</xdr:colOff>
      <xdr:row>66</xdr:row>
      <xdr:rowOff>74521</xdr:rowOff>
    </xdr:to>
    <xdr:pic>
      <xdr:nvPicPr>
        <xdr:cNvPr id="52" name="Picture 60" hidden="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09600" y="21002625"/>
          <a:ext cx="990600" cy="836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148571</xdr:colOff>
      <xdr:row>63</xdr:row>
      <xdr:rowOff>116292</xdr:rowOff>
    </xdr:to>
    <xdr:pic>
      <xdr:nvPicPr>
        <xdr:cNvPr id="53" name="Picture 61" hidden="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09600" y="19288125"/>
          <a:ext cx="1131234" cy="87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285750</xdr:colOff>
      <xdr:row>100</xdr:row>
      <xdr:rowOff>149351</xdr:rowOff>
    </xdr:to>
    <xdr:pic>
      <xdr:nvPicPr>
        <xdr:cNvPr id="54" name="Picture 62" hidden="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" y="35842575"/>
          <a:ext cx="285750" cy="720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38100</xdr:rowOff>
    </xdr:from>
    <xdr:to>
      <xdr:col>0</xdr:col>
      <xdr:colOff>390525</xdr:colOff>
      <xdr:row>107</xdr:row>
      <xdr:rowOff>108859</xdr:rowOff>
    </xdr:to>
    <xdr:pic>
      <xdr:nvPicPr>
        <xdr:cNvPr id="55" name="Picture 64" hidden="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" y="39947850"/>
          <a:ext cx="390525" cy="832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428625</xdr:colOff>
      <xdr:row>104</xdr:row>
      <xdr:rowOff>30340</xdr:rowOff>
    </xdr:to>
    <xdr:pic>
      <xdr:nvPicPr>
        <xdr:cNvPr id="56" name="Picture 65" hidden="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" y="38966775"/>
          <a:ext cx="428625" cy="792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55562</xdr:colOff>
      <xdr:row>125</xdr:row>
      <xdr:rowOff>155230</xdr:rowOff>
    </xdr:to>
    <xdr:pic>
      <xdr:nvPicPr>
        <xdr:cNvPr id="57" name="Picture 66" hidden="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09600" y="48491775"/>
          <a:ext cx="1038225" cy="726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</xdr:row>
      <xdr:rowOff>142875</xdr:rowOff>
    </xdr:from>
    <xdr:to>
      <xdr:col>1</xdr:col>
      <xdr:colOff>139046</xdr:colOff>
      <xdr:row>130</xdr:row>
      <xdr:rowOff>7944</xdr:rowOff>
    </xdr:to>
    <xdr:pic>
      <xdr:nvPicPr>
        <xdr:cNvPr id="58" name="Picture 67" hidden="1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09600" y="49587150"/>
          <a:ext cx="1121709" cy="436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514350</xdr:colOff>
      <xdr:row>131</xdr:row>
      <xdr:rowOff>127956</xdr:rowOff>
    </xdr:to>
    <xdr:pic>
      <xdr:nvPicPr>
        <xdr:cNvPr id="59" name="Picture 68" hidden="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9600" y="50258135"/>
          <a:ext cx="514350" cy="508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485775</xdr:colOff>
      <xdr:row>264</xdr:row>
      <xdr:rowOff>161612</xdr:rowOff>
    </xdr:to>
    <xdr:pic>
      <xdr:nvPicPr>
        <xdr:cNvPr id="60" name="Picture 73" hidden="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09600" y="92830650"/>
          <a:ext cx="485775" cy="733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466725</xdr:colOff>
      <xdr:row>71</xdr:row>
      <xdr:rowOff>21579</xdr:rowOff>
    </xdr:to>
    <xdr:pic>
      <xdr:nvPicPr>
        <xdr:cNvPr id="61" name="Picture 374" hidden="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4803100"/>
          <a:ext cx="466725" cy="7835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466725</xdr:colOff>
      <xdr:row>98</xdr:row>
      <xdr:rowOff>89996</xdr:rowOff>
    </xdr:to>
    <xdr:pic>
      <xdr:nvPicPr>
        <xdr:cNvPr id="62" name="Picture 75" hidden="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9600" y="33566100"/>
          <a:ext cx="466725" cy="85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447675</xdr:colOff>
      <xdr:row>99</xdr:row>
      <xdr:rowOff>51609</xdr:rowOff>
    </xdr:to>
    <xdr:pic>
      <xdr:nvPicPr>
        <xdr:cNvPr id="63" name="Picture 76" hidden="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09600" y="34556700"/>
          <a:ext cx="447675" cy="813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28575</xdr:rowOff>
    </xdr:from>
    <xdr:to>
      <xdr:col>1</xdr:col>
      <xdr:colOff>177146</xdr:colOff>
      <xdr:row>173</xdr:row>
      <xdr:rowOff>98612</xdr:rowOff>
    </xdr:to>
    <xdr:pic>
      <xdr:nvPicPr>
        <xdr:cNvPr id="64" name="Picture 78" hidden="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09600" y="53882925"/>
          <a:ext cx="1159809" cy="832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141287</xdr:colOff>
      <xdr:row>163</xdr:row>
      <xdr:rowOff>2735</xdr:rowOff>
    </xdr:to>
    <xdr:pic>
      <xdr:nvPicPr>
        <xdr:cNvPr id="65" name="Picture 79" hidden="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" y="51568350"/>
          <a:ext cx="1123950" cy="764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66675</xdr:rowOff>
    </xdr:from>
    <xdr:to>
      <xdr:col>1</xdr:col>
      <xdr:colOff>264459</xdr:colOff>
      <xdr:row>166</xdr:row>
      <xdr:rowOff>64562</xdr:rowOff>
    </xdr:to>
    <xdr:pic>
      <xdr:nvPicPr>
        <xdr:cNvPr id="66" name="Picture 80" hidden="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09600" y="52397025"/>
          <a:ext cx="1245534" cy="759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428625</xdr:colOff>
      <xdr:row>179</xdr:row>
      <xdr:rowOff>181</xdr:rowOff>
    </xdr:to>
    <xdr:pic>
      <xdr:nvPicPr>
        <xdr:cNvPr id="67" name="Picture 81" hidden="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09600" y="55454550"/>
          <a:ext cx="428625" cy="952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542925</xdr:colOff>
      <xdr:row>184</xdr:row>
      <xdr:rowOff>138702</xdr:rowOff>
    </xdr:to>
    <xdr:pic>
      <xdr:nvPicPr>
        <xdr:cNvPr id="68" name="Picture 82" hidden="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" y="58874025"/>
          <a:ext cx="542925" cy="900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38100</xdr:rowOff>
    </xdr:from>
    <xdr:to>
      <xdr:col>0</xdr:col>
      <xdr:colOff>19050</xdr:colOff>
      <xdr:row>185</xdr:row>
      <xdr:rowOff>0</xdr:rowOff>
    </xdr:to>
    <xdr:pic>
      <xdr:nvPicPr>
        <xdr:cNvPr id="69" name="Picture 83" hidden="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09600" y="59626500"/>
          <a:ext cx="190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17462</xdr:colOff>
      <xdr:row>265</xdr:row>
      <xdr:rowOff>149904</xdr:rowOff>
    </xdr:to>
    <xdr:pic>
      <xdr:nvPicPr>
        <xdr:cNvPr id="70" name="Picture 89" hidden="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09600" y="93164025"/>
          <a:ext cx="1000125" cy="911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400</xdr:row>
      <xdr:rowOff>123825</xdr:rowOff>
    </xdr:from>
    <xdr:to>
      <xdr:col>0</xdr:col>
      <xdr:colOff>523875</xdr:colOff>
      <xdr:row>403</xdr:row>
      <xdr:rowOff>118532</xdr:rowOff>
    </xdr:to>
    <xdr:pic>
      <xdr:nvPicPr>
        <xdr:cNvPr id="71" name="Picture 462" hidden="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09600" y="144160875"/>
          <a:ext cx="523875" cy="5662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286</xdr:row>
      <xdr:rowOff>123825</xdr:rowOff>
    </xdr:from>
    <xdr:to>
      <xdr:col>0</xdr:col>
      <xdr:colOff>495300</xdr:colOff>
      <xdr:row>291</xdr:row>
      <xdr:rowOff>284</xdr:rowOff>
    </xdr:to>
    <xdr:pic>
      <xdr:nvPicPr>
        <xdr:cNvPr id="72" name="Picture 91" hidden="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09600" y="107070525"/>
          <a:ext cx="495300" cy="826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561975</xdr:colOff>
      <xdr:row>272</xdr:row>
      <xdr:rowOff>14008</xdr:rowOff>
    </xdr:to>
    <xdr:pic>
      <xdr:nvPicPr>
        <xdr:cNvPr id="73" name="Picture 92" hidden="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09600" y="96640650"/>
          <a:ext cx="561975" cy="958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600075</xdr:colOff>
      <xdr:row>272</xdr:row>
      <xdr:rowOff>63625</xdr:rowOff>
    </xdr:to>
    <xdr:pic>
      <xdr:nvPicPr>
        <xdr:cNvPr id="74" name="Picture 93" hidden="1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09600" y="96640650"/>
          <a:ext cx="600075" cy="1007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571500</xdr:colOff>
      <xdr:row>272</xdr:row>
      <xdr:rowOff>93159</xdr:rowOff>
    </xdr:to>
    <xdr:pic>
      <xdr:nvPicPr>
        <xdr:cNvPr id="75" name="Picture 94" hidden="1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09600" y="96640650"/>
          <a:ext cx="571500" cy="10373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438150</xdr:colOff>
      <xdr:row>375</xdr:row>
      <xdr:rowOff>274</xdr:rowOff>
    </xdr:to>
    <xdr:pic>
      <xdr:nvPicPr>
        <xdr:cNvPr id="76" name="Picture 95" hidden="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09600" y="131978400"/>
          <a:ext cx="438150" cy="560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1</xdr:col>
      <xdr:colOff>158096</xdr:colOff>
      <xdr:row>259</xdr:row>
      <xdr:rowOff>45568</xdr:rowOff>
    </xdr:to>
    <xdr:pic>
      <xdr:nvPicPr>
        <xdr:cNvPr id="77" name="Picture 96" hidden="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09600" y="89287350"/>
          <a:ext cx="1140759" cy="8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298</xdr:row>
      <xdr:rowOff>66675</xdr:rowOff>
    </xdr:from>
    <xdr:to>
      <xdr:col>1</xdr:col>
      <xdr:colOff>139046</xdr:colOff>
      <xdr:row>303</xdr:row>
      <xdr:rowOff>16554</xdr:rowOff>
    </xdr:to>
    <xdr:pic>
      <xdr:nvPicPr>
        <xdr:cNvPr id="78" name="Picture 99" hidden="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09600" y="110632875"/>
          <a:ext cx="1121709" cy="902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504825</xdr:colOff>
      <xdr:row>290</xdr:row>
      <xdr:rowOff>50426</xdr:rowOff>
    </xdr:to>
    <xdr:pic>
      <xdr:nvPicPr>
        <xdr:cNvPr id="79" name="Picture 100" hidden="1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09600" y="105279825"/>
          <a:ext cx="504825" cy="81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504825</xdr:colOff>
      <xdr:row>277</xdr:row>
      <xdr:rowOff>170582</xdr:rowOff>
    </xdr:to>
    <xdr:pic>
      <xdr:nvPicPr>
        <xdr:cNvPr id="80" name="Picture 101" hidden="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09600" y="100974525"/>
          <a:ext cx="504825" cy="93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542925</xdr:colOff>
      <xdr:row>271</xdr:row>
      <xdr:rowOff>107580</xdr:rowOff>
    </xdr:to>
    <xdr:pic>
      <xdr:nvPicPr>
        <xdr:cNvPr id="81" name="Picture 102" hidden="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09600" y="99698175"/>
          <a:ext cx="542925" cy="869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561975</xdr:colOff>
      <xdr:row>271</xdr:row>
      <xdr:rowOff>179292</xdr:rowOff>
    </xdr:to>
    <xdr:pic>
      <xdr:nvPicPr>
        <xdr:cNvPr id="82" name="Picture 103" hidden="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09600" y="97440750"/>
          <a:ext cx="561975" cy="941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504825</xdr:colOff>
      <xdr:row>271</xdr:row>
      <xdr:rowOff>68153</xdr:rowOff>
    </xdr:to>
    <xdr:pic>
      <xdr:nvPicPr>
        <xdr:cNvPr id="83" name="Picture 104" hidden="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09600" y="96840675"/>
          <a:ext cx="504825" cy="83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419100</xdr:colOff>
      <xdr:row>392</xdr:row>
      <xdr:rowOff>107143</xdr:rowOff>
    </xdr:to>
    <xdr:pic>
      <xdr:nvPicPr>
        <xdr:cNvPr id="84" name="Picture 108" hidden="1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139245975"/>
          <a:ext cx="419100" cy="289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542925</xdr:colOff>
      <xdr:row>194</xdr:row>
      <xdr:rowOff>133287</xdr:rowOff>
    </xdr:to>
    <xdr:pic>
      <xdr:nvPicPr>
        <xdr:cNvPr id="85" name="Picture 111" hidden="1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" y="62093475"/>
          <a:ext cx="542925" cy="895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542925</xdr:colOff>
      <xdr:row>198</xdr:row>
      <xdr:rowOff>127497</xdr:rowOff>
    </xdr:to>
    <xdr:pic>
      <xdr:nvPicPr>
        <xdr:cNvPr id="86" name="Picture 113" hidden="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" y="65036700"/>
          <a:ext cx="542925" cy="889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542925</xdr:colOff>
      <xdr:row>198</xdr:row>
      <xdr:rowOff>122141</xdr:rowOff>
    </xdr:to>
    <xdr:pic>
      <xdr:nvPicPr>
        <xdr:cNvPr id="87" name="Picture 115" hidden="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" y="67036950"/>
          <a:ext cx="542925" cy="884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542925</xdr:colOff>
      <xdr:row>203</xdr:row>
      <xdr:rowOff>114299</xdr:rowOff>
    </xdr:to>
    <xdr:pic>
      <xdr:nvPicPr>
        <xdr:cNvPr id="88" name="Picture 117" hidden="1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" y="68980050"/>
          <a:ext cx="542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542925</xdr:colOff>
      <xdr:row>214</xdr:row>
      <xdr:rowOff>114300</xdr:rowOff>
    </xdr:to>
    <xdr:pic>
      <xdr:nvPicPr>
        <xdr:cNvPr id="89" name="Picture 119" hidden="1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" y="73180575"/>
          <a:ext cx="542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1</xdr:col>
      <xdr:colOff>65087</xdr:colOff>
      <xdr:row>516</xdr:row>
      <xdr:rowOff>152402</xdr:rowOff>
    </xdr:to>
    <xdr:pic>
      <xdr:nvPicPr>
        <xdr:cNvPr id="90" name="Picture 121" hidden="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09600" y="184032525"/>
          <a:ext cx="1047750" cy="1104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454</xdr:row>
      <xdr:rowOff>9525</xdr:rowOff>
    </xdr:from>
    <xdr:to>
      <xdr:col>1</xdr:col>
      <xdr:colOff>177146</xdr:colOff>
      <xdr:row>456</xdr:row>
      <xdr:rowOff>47623</xdr:rowOff>
    </xdr:to>
    <xdr:pic>
      <xdr:nvPicPr>
        <xdr:cNvPr id="91" name="Picture 125" hidden="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09600" y="162629850"/>
          <a:ext cx="1159809" cy="419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278</xdr:row>
      <xdr:rowOff>133350</xdr:rowOff>
    </xdr:from>
    <xdr:to>
      <xdr:col>0</xdr:col>
      <xdr:colOff>485775</xdr:colOff>
      <xdr:row>283</xdr:row>
      <xdr:rowOff>16561</xdr:rowOff>
    </xdr:to>
    <xdr:pic>
      <xdr:nvPicPr>
        <xdr:cNvPr id="92" name="Picture 127" hidden="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09600" y="103270050"/>
          <a:ext cx="485775" cy="83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561975</xdr:colOff>
      <xdr:row>271</xdr:row>
      <xdr:rowOff>141818</xdr:rowOff>
    </xdr:to>
    <xdr:pic>
      <xdr:nvPicPr>
        <xdr:cNvPr id="93" name="Picture 441" hidden="1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09600" y="96840675"/>
          <a:ext cx="561975" cy="90381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581025</xdr:colOff>
      <xdr:row>460</xdr:row>
      <xdr:rowOff>133597</xdr:rowOff>
    </xdr:to>
    <xdr:pic>
      <xdr:nvPicPr>
        <xdr:cNvPr id="94" name="Picture 502" hidden="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09600" y="163191825"/>
          <a:ext cx="581025" cy="8873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478</xdr:row>
      <xdr:rowOff>114300</xdr:rowOff>
    </xdr:from>
    <xdr:to>
      <xdr:col>0</xdr:col>
      <xdr:colOff>361950</xdr:colOff>
      <xdr:row>481</xdr:row>
      <xdr:rowOff>128055</xdr:rowOff>
    </xdr:to>
    <xdr:pic>
      <xdr:nvPicPr>
        <xdr:cNvPr id="95" name="Picture 130" hidden="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09600" y="170792775"/>
          <a:ext cx="361950" cy="58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438150</xdr:colOff>
      <xdr:row>62</xdr:row>
      <xdr:rowOff>55344</xdr:rowOff>
    </xdr:to>
    <xdr:pic>
      <xdr:nvPicPr>
        <xdr:cNvPr id="96" name="Picture 131" hidden="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09600" y="18164175"/>
          <a:ext cx="438150" cy="626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381000</xdr:colOff>
      <xdr:row>371</xdr:row>
      <xdr:rowOff>20009</xdr:rowOff>
    </xdr:to>
    <xdr:pic>
      <xdr:nvPicPr>
        <xdr:cNvPr id="97" name="Picture 132" hidden="1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09600" y="130968750"/>
          <a:ext cx="381000" cy="59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323850</xdr:colOff>
      <xdr:row>220</xdr:row>
      <xdr:rowOff>61815</xdr:rowOff>
    </xdr:to>
    <xdr:pic>
      <xdr:nvPicPr>
        <xdr:cNvPr id="98" name="Picture 137" hidden="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09600" y="76133325"/>
          <a:ext cx="323850" cy="823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</xdr:row>
      <xdr:rowOff>114300</xdr:rowOff>
    </xdr:from>
    <xdr:to>
      <xdr:col>0</xdr:col>
      <xdr:colOff>419100</xdr:colOff>
      <xdr:row>225</xdr:row>
      <xdr:rowOff>29</xdr:rowOff>
    </xdr:to>
    <xdr:pic>
      <xdr:nvPicPr>
        <xdr:cNvPr id="99" name="Picture 138" hidden="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09600" y="77085825"/>
          <a:ext cx="419100" cy="827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352425</xdr:colOff>
      <xdr:row>228</xdr:row>
      <xdr:rowOff>173567</xdr:rowOff>
    </xdr:to>
    <xdr:pic>
      <xdr:nvPicPr>
        <xdr:cNvPr id="100" name="Picture 139" hidden="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09600" y="79067025"/>
          <a:ext cx="352425" cy="745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581025</xdr:colOff>
      <xdr:row>460</xdr:row>
      <xdr:rowOff>133599</xdr:rowOff>
    </xdr:to>
    <xdr:pic>
      <xdr:nvPicPr>
        <xdr:cNvPr id="101" name="Picture 502" hidden="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09600" y="163191825"/>
          <a:ext cx="581025" cy="887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1</xdr:col>
      <xdr:colOff>158096</xdr:colOff>
      <xdr:row>336</xdr:row>
      <xdr:rowOff>76203</xdr:rowOff>
    </xdr:to>
    <xdr:pic>
      <xdr:nvPicPr>
        <xdr:cNvPr id="102" name="Picture 141" hidden="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9600" y="122224800"/>
          <a:ext cx="1140759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474009</xdr:colOff>
      <xdr:row>36</xdr:row>
      <xdr:rowOff>148167</xdr:rowOff>
    </xdr:to>
    <xdr:pic>
      <xdr:nvPicPr>
        <xdr:cNvPr id="103" name="Picture 355" hidden="1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9600" y="7258050"/>
          <a:ext cx="474009" cy="1481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533400</xdr:colOff>
      <xdr:row>39</xdr:row>
      <xdr:rowOff>168211</xdr:rowOff>
    </xdr:to>
    <xdr:pic>
      <xdr:nvPicPr>
        <xdr:cNvPr id="104" name="Picture 144" hidden="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09600" y="7258050"/>
          <a:ext cx="533400" cy="73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295275</xdr:colOff>
      <xdr:row>40</xdr:row>
      <xdr:rowOff>176741</xdr:rowOff>
    </xdr:to>
    <xdr:pic>
      <xdr:nvPicPr>
        <xdr:cNvPr id="105" name="Picture 145" hidden="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09600" y="7258050"/>
          <a:ext cx="295275" cy="93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454959</xdr:colOff>
      <xdr:row>37</xdr:row>
      <xdr:rowOff>133350</xdr:rowOff>
    </xdr:to>
    <xdr:pic>
      <xdr:nvPicPr>
        <xdr:cNvPr id="106" name="Picture 354" hidden="1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09600" y="7258050"/>
          <a:ext cx="454959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552450</xdr:colOff>
      <xdr:row>420</xdr:row>
      <xdr:rowOff>8564</xdr:rowOff>
    </xdr:to>
    <xdr:pic>
      <xdr:nvPicPr>
        <xdr:cNvPr id="107" name="Picture 163" hidden="1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flipH="1">
          <a:off x="609600" y="151342725"/>
          <a:ext cx="552450" cy="580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495300</xdr:colOff>
      <xdr:row>366</xdr:row>
      <xdr:rowOff>142873</xdr:rowOff>
    </xdr:to>
    <xdr:pic>
      <xdr:nvPicPr>
        <xdr:cNvPr id="108" name="Picture 167" hidden="1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09600" y="129882900"/>
          <a:ext cx="495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390525</xdr:colOff>
      <xdr:row>34</xdr:row>
      <xdr:rowOff>43391</xdr:rowOff>
    </xdr:to>
    <xdr:pic>
      <xdr:nvPicPr>
        <xdr:cNvPr id="109" name="Picture 223" hidden="1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609600" y="5162550"/>
          <a:ext cx="390525" cy="805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457200</xdr:colOff>
      <xdr:row>41</xdr:row>
      <xdr:rowOff>26642</xdr:rowOff>
    </xdr:to>
    <xdr:pic>
      <xdr:nvPicPr>
        <xdr:cNvPr id="110" name="Picture 224" hidden="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09600" y="8029575"/>
          <a:ext cx="457200" cy="979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493059</xdr:colOff>
      <xdr:row>40</xdr:row>
      <xdr:rowOff>22225</xdr:rowOff>
    </xdr:to>
    <xdr:pic>
      <xdr:nvPicPr>
        <xdr:cNvPr id="111" name="Picture 184" hidden="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09600" y="8029575"/>
          <a:ext cx="493059" cy="784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485775</xdr:colOff>
      <xdr:row>105</xdr:row>
      <xdr:rowOff>10396</xdr:rowOff>
    </xdr:to>
    <xdr:pic>
      <xdr:nvPicPr>
        <xdr:cNvPr id="112" name="Picture 225" hidden="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09600" y="36842700"/>
          <a:ext cx="485775" cy="1534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1</xdr:col>
      <xdr:colOff>119996</xdr:colOff>
      <xdr:row>391</xdr:row>
      <xdr:rowOff>4668</xdr:rowOff>
    </xdr:to>
    <xdr:pic>
      <xdr:nvPicPr>
        <xdr:cNvPr id="113" name="Picture 229" hidden="1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09600" y="137179050"/>
          <a:ext cx="1102659" cy="385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485775</xdr:colOff>
      <xdr:row>415</xdr:row>
      <xdr:rowOff>175683</xdr:rowOff>
    </xdr:to>
    <xdr:pic>
      <xdr:nvPicPr>
        <xdr:cNvPr id="114" name="Picture 231" hidden="1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09600" y="150180675"/>
          <a:ext cx="485775" cy="747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1</xdr:col>
      <xdr:colOff>240118</xdr:colOff>
      <xdr:row>260</xdr:row>
      <xdr:rowOff>99348</xdr:rowOff>
    </xdr:to>
    <xdr:pic>
      <xdr:nvPicPr>
        <xdr:cNvPr id="115" name="Picture 1424" hidden="1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09600" y="89573100"/>
          <a:ext cx="1221193" cy="861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5314</xdr:colOff>
      <xdr:row>239</xdr:row>
      <xdr:rowOff>6154</xdr:rowOff>
    </xdr:to>
    <xdr:pic>
      <xdr:nvPicPr>
        <xdr:cNvPr id="116" name="Picture 1576" hidden="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609600" y="80562450"/>
          <a:ext cx="981075" cy="757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504825</xdr:colOff>
      <xdr:row>120</xdr:row>
      <xdr:rowOff>96400</xdr:rowOff>
    </xdr:to>
    <xdr:pic>
      <xdr:nvPicPr>
        <xdr:cNvPr id="117" name="Picture 3077" hidden="1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09600" y="44862750"/>
          <a:ext cx="504825" cy="667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466725</xdr:colOff>
      <xdr:row>383</xdr:row>
      <xdr:rowOff>98678</xdr:rowOff>
    </xdr:to>
    <xdr:pic>
      <xdr:nvPicPr>
        <xdr:cNvPr id="118" name="Picture 236" hidden="1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09600" y="134931150"/>
          <a:ext cx="466725" cy="661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1</xdr:col>
      <xdr:colOff>46037</xdr:colOff>
      <xdr:row>459</xdr:row>
      <xdr:rowOff>122150</xdr:rowOff>
    </xdr:to>
    <xdr:pic>
      <xdr:nvPicPr>
        <xdr:cNvPr id="119" name="Picture 191" hidden="1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09600" y="163868100"/>
          <a:ext cx="1028700" cy="704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1</xdr:col>
      <xdr:colOff>205721</xdr:colOff>
      <xdr:row>468</xdr:row>
      <xdr:rowOff>153547</xdr:rowOff>
    </xdr:to>
    <xdr:pic>
      <xdr:nvPicPr>
        <xdr:cNvPr id="120" name="Picture 193" hidden="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09600" y="167773350"/>
          <a:ext cx="1188384" cy="53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55562</xdr:colOff>
      <xdr:row>26</xdr:row>
      <xdr:rowOff>29633</xdr:rowOff>
    </xdr:to>
    <xdr:pic>
      <xdr:nvPicPr>
        <xdr:cNvPr id="121" name="Picture 1049" hidden="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flipH="1">
          <a:off x="609600" y="3009900"/>
          <a:ext cx="1038225" cy="791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441960</xdr:rowOff>
        </xdr:from>
        <xdr:to>
          <xdr:col>0</xdr:col>
          <xdr:colOff>30480</xdr:colOff>
          <xdr:row>8</xdr:row>
          <xdr:rowOff>30480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441960</xdr:rowOff>
        </xdr:from>
        <xdr:to>
          <xdr:col>0</xdr:col>
          <xdr:colOff>0</xdr:colOff>
          <xdr:row>8</xdr:row>
          <xdr:rowOff>45720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49</xdr:row>
      <xdr:rowOff>0</xdr:rowOff>
    </xdr:from>
    <xdr:to>
      <xdr:col>1</xdr:col>
      <xdr:colOff>55565</xdr:colOff>
      <xdr:row>55</xdr:row>
      <xdr:rowOff>174700</xdr:rowOff>
    </xdr:to>
    <xdr:pic>
      <xdr:nvPicPr>
        <xdr:cNvPr id="124" name="Obraz 123" hidden="1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144625"/>
          <a:ext cx="1038228" cy="1317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328083</xdr:colOff>
      <xdr:row>53</xdr:row>
      <xdr:rowOff>34831</xdr:rowOff>
    </xdr:to>
    <xdr:pic>
      <xdr:nvPicPr>
        <xdr:cNvPr id="125" name="Grafik 8" hidden="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128873"/>
          <a:ext cx="328083" cy="415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285757</xdr:colOff>
      <xdr:row>51</xdr:row>
      <xdr:rowOff>156385</xdr:rowOff>
    </xdr:to>
    <xdr:pic>
      <xdr:nvPicPr>
        <xdr:cNvPr id="126" name="Grafik 9" hidden="1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48" b="5381"/>
        <a:stretch/>
      </xdr:blipFill>
      <xdr:spPr>
        <a:xfrm>
          <a:off x="609600" y="14832548"/>
          <a:ext cx="285757" cy="346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74084</xdr:rowOff>
    </xdr:from>
    <xdr:to>
      <xdr:col>1</xdr:col>
      <xdr:colOff>75449</xdr:colOff>
      <xdr:row>256</xdr:row>
      <xdr:rowOff>23346</xdr:rowOff>
    </xdr:to>
    <xdr:pic>
      <xdr:nvPicPr>
        <xdr:cNvPr id="127" name="Obraz 126" hidden="1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7742184"/>
          <a:ext cx="1058112" cy="901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31748</xdr:rowOff>
    </xdr:from>
    <xdr:to>
      <xdr:col>0</xdr:col>
      <xdr:colOff>359833</xdr:colOff>
      <xdr:row>346</xdr:row>
      <xdr:rowOff>162936</xdr:rowOff>
    </xdr:to>
    <xdr:pic>
      <xdr:nvPicPr>
        <xdr:cNvPr id="128" name="Obraz 127" hidden="1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695073"/>
          <a:ext cx="359833" cy="702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359834</xdr:colOff>
      <xdr:row>344</xdr:row>
      <xdr:rowOff>41773</xdr:rowOff>
    </xdr:to>
    <xdr:pic>
      <xdr:nvPicPr>
        <xdr:cNvPr id="129" name="Obraz 128" hidden="1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5345827"/>
          <a:ext cx="359834" cy="422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52918</xdr:rowOff>
    </xdr:from>
    <xdr:to>
      <xdr:col>0</xdr:col>
      <xdr:colOff>381001</xdr:colOff>
      <xdr:row>356</xdr:row>
      <xdr:rowOff>64356</xdr:rowOff>
    </xdr:to>
    <xdr:pic>
      <xdr:nvPicPr>
        <xdr:cNvPr id="130" name="Obraz 129" hidden="1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7240243"/>
          <a:ext cx="381001" cy="5829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2644</xdr:colOff>
      <xdr:row>240</xdr:row>
      <xdr:rowOff>36104</xdr:rowOff>
    </xdr:to>
    <xdr:pic>
      <xdr:nvPicPr>
        <xdr:cNvPr id="131" name="Obraz 130" hidden="1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562575"/>
          <a:ext cx="985307" cy="798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124950</xdr:colOff>
      <xdr:row>239</xdr:row>
      <xdr:rowOff>106821</xdr:rowOff>
    </xdr:to>
    <xdr:pic>
      <xdr:nvPicPr>
        <xdr:cNvPr id="132" name="Obraz 131" hidden="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1943575"/>
          <a:ext cx="1107613" cy="678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1</xdr:col>
      <xdr:colOff>8541</xdr:colOff>
      <xdr:row>394</xdr:row>
      <xdr:rowOff>23348</xdr:rowOff>
    </xdr:to>
    <xdr:pic>
      <xdr:nvPicPr>
        <xdr:cNvPr id="133" name="Obraz 132" hidden="1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9515273"/>
          <a:ext cx="991204" cy="59484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391</xdr:row>
      <xdr:rowOff>0</xdr:rowOff>
    </xdr:from>
    <xdr:ext cx="731184" cy="396631"/>
    <xdr:pic>
      <xdr:nvPicPr>
        <xdr:cNvPr id="134" name="Picture 229" hidden="1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09600" y="138483975"/>
          <a:ext cx="731184" cy="396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76200</xdr:rowOff>
    </xdr:from>
    <xdr:ext cx="419100" cy="292006"/>
    <xdr:pic>
      <xdr:nvPicPr>
        <xdr:cNvPr id="135" name="Picture 108" hidden="1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76200"/>
          <a:ext cx="419100" cy="292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76200</xdr:rowOff>
    </xdr:from>
    <xdr:ext cx="419100" cy="292006"/>
    <xdr:pic>
      <xdr:nvPicPr>
        <xdr:cNvPr id="136" name="Picture 108" hidden="1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76200"/>
          <a:ext cx="419100" cy="292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137" name="Picture 482" hidden="1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81238725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286</xdr:row>
      <xdr:rowOff>0</xdr:rowOff>
    </xdr:from>
    <xdr:ext cx="750234" cy="359878"/>
    <xdr:pic>
      <xdr:nvPicPr>
        <xdr:cNvPr id="138" name="Picture 498" hidden="1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104917875"/>
          <a:ext cx="750234" cy="359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248</xdr:row>
      <xdr:rowOff>0</xdr:rowOff>
    </xdr:from>
    <xdr:ext cx="419100" cy="289361"/>
    <xdr:pic>
      <xdr:nvPicPr>
        <xdr:cNvPr id="139" name="Picture 108" hidden="1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84239100"/>
          <a:ext cx="419100" cy="289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140" name="Picture 482" hidden="1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81048225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286</xdr:row>
      <xdr:rowOff>0</xdr:rowOff>
    </xdr:from>
    <xdr:ext cx="750234" cy="359878"/>
    <xdr:pic>
      <xdr:nvPicPr>
        <xdr:cNvPr id="141" name="Picture 498" hidden="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104727375"/>
          <a:ext cx="750234" cy="359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248</xdr:row>
      <xdr:rowOff>0</xdr:rowOff>
    </xdr:from>
    <xdr:ext cx="419100" cy="289361"/>
    <xdr:pic>
      <xdr:nvPicPr>
        <xdr:cNvPr id="142" name="Picture 108" hidden="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84048600"/>
          <a:ext cx="419100" cy="289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143" name="Picture 482" hidden="1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80667225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284</xdr:row>
      <xdr:rowOff>66675</xdr:rowOff>
    </xdr:from>
    <xdr:ext cx="750234" cy="359878"/>
    <xdr:pic>
      <xdr:nvPicPr>
        <xdr:cNvPr id="144" name="Picture 498" hidden="1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104346375"/>
          <a:ext cx="750234" cy="359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248</xdr:row>
      <xdr:rowOff>0</xdr:rowOff>
    </xdr:from>
    <xdr:ext cx="419100" cy="289361"/>
    <xdr:pic>
      <xdr:nvPicPr>
        <xdr:cNvPr id="145" name="Picture 108" hidden="1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83667600"/>
          <a:ext cx="419100" cy="289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398</xdr:row>
      <xdr:rowOff>57150</xdr:rowOff>
    </xdr:from>
    <xdr:ext cx="685800" cy="315385"/>
    <xdr:pic>
      <xdr:nvPicPr>
        <xdr:cNvPr id="146" name="Picture 482" hidden="1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14217015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466</xdr:row>
      <xdr:rowOff>66675</xdr:rowOff>
    </xdr:from>
    <xdr:ext cx="750234" cy="359878"/>
    <xdr:pic>
      <xdr:nvPicPr>
        <xdr:cNvPr id="147" name="Picture 498" hidden="1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9600" y="167840025"/>
          <a:ext cx="750234" cy="359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403</xdr:row>
      <xdr:rowOff>0</xdr:rowOff>
    </xdr:from>
    <xdr:ext cx="419100" cy="289361"/>
    <xdr:pic>
      <xdr:nvPicPr>
        <xdr:cNvPr id="148" name="Picture 108" hidden="1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9600" y="144799050"/>
          <a:ext cx="419100" cy="289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95</xdr:row>
      <xdr:rowOff>0</xdr:rowOff>
    </xdr:from>
    <xdr:to>
      <xdr:col>0</xdr:col>
      <xdr:colOff>474009</xdr:colOff>
      <xdr:row>95</xdr:row>
      <xdr:rowOff>0</xdr:rowOff>
    </xdr:to>
    <xdr:pic>
      <xdr:nvPicPr>
        <xdr:cNvPr id="149" name="Picture 355" hidden="1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9600" y="34175700"/>
          <a:ext cx="474009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474009</xdr:colOff>
      <xdr:row>97</xdr:row>
      <xdr:rowOff>0</xdr:rowOff>
    </xdr:to>
    <xdr:pic>
      <xdr:nvPicPr>
        <xdr:cNvPr id="150" name="Picture 355" hidden="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9600" y="35699700"/>
          <a:ext cx="474009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474009</xdr:colOff>
      <xdr:row>97</xdr:row>
      <xdr:rowOff>0</xdr:rowOff>
    </xdr:to>
    <xdr:pic>
      <xdr:nvPicPr>
        <xdr:cNvPr id="151" name="Picture 355" hidden="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9600" y="37033200"/>
          <a:ext cx="474009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474009</xdr:colOff>
      <xdr:row>223</xdr:row>
      <xdr:rowOff>0</xdr:rowOff>
    </xdr:to>
    <xdr:pic>
      <xdr:nvPicPr>
        <xdr:cNvPr id="152" name="Picture 355" hidden="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9600" y="77733525"/>
          <a:ext cx="474009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485775</xdr:colOff>
      <xdr:row>416</xdr:row>
      <xdr:rowOff>1924</xdr:rowOff>
    </xdr:to>
    <xdr:pic>
      <xdr:nvPicPr>
        <xdr:cNvPr id="153" name="Picture 231" hidden="1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09600" y="135169275"/>
          <a:ext cx="485775" cy="753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532</xdr:row>
      <xdr:rowOff>0</xdr:rowOff>
    </xdr:from>
    <xdr:ext cx="704850" cy="797983"/>
    <xdr:pic>
      <xdr:nvPicPr>
        <xdr:cNvPr id="154" name="Picture 512" hidden="1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74374175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55" name="Picture 459" hidden="1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473790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69284" cy="444501"/>
    <xdr:pic>
      <xdr:nvPicPr>
        <xdr:cNvPr id="156" name="Picture 141" hidden="1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9600" y="174374175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04850" cy="797983"/>
    <xdr:pic>
      <xdr:nvPicPr>
        <xdr:cNvPr id="157" name="Picture 512" hidden="1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76202975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58" name="Picture 459" hidden="1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7302590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69284" cy="444501"/>
    <xdr:pic>
      <xdr:nvPicPr>
        <xdr:cNvPr id="159" name="Picture 141" hidden="1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9600" y="176202975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04850" cy="797983"/>
    <xdr:pic>
      <xdr:nvPicPr>
        <xdr:cNvPr id="160" name="Picture 512" hidden="1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78031775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61" name="Picture 459" hidden="1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9131390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69284" cy="444501"/>
    <xdr:pic>
      <xdr:nvPicPr>
        <xdr:cNvPr id="162" name="Picture 141" hidden="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9600" y="178031775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04850" cy="797983"/>
    <xdr:pic>
      <xdr:nvPicPr>
        <xdr:cNvPr id="163" name="Picture 512" hidden="1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79860575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64" name="Picture 459" hidden="1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0960190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69284" cy="444501"/>
    <xdr:pic>
      <xdr:nvPicPr>
        <xdr:cNvPr id="165" name="Picture 141" hidden="1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9600" y="179860575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66" name="Picture 459" hidden="1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384575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04850" cy="797983"/>
    <xdr:pic>
      <xdr:nvPicPr>
        <xdr:cNvPr id="167" name="Picture 512" hidden="1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9600" y="181384575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68" name="Picture 459" hidden="1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722190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769284" cy="444501"/>
    <xdr:pic>
      <xdr:nvPicPr>
        <xdr:cNvPr id="169" name="Picture 141" hidden="1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9600" y="181384575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532</xdr:row>
      <xdr:rowOff>0</xdr:rowOff>
    </xdr:from>
    <xdr:ext cx="504825" cy="701674"/>
    <xdr:pic>
      <xdr:nvPicPr>
        <xdr:cNvPr id="170" name="Picture 459" hidden="1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3093790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51</xdr:row>
      <xdr:rowOff>0</xdr:rowOff>
    </xdr:from>
    <xdr:to>
      <xdr:col>0</xdr:col>
      <xdr:colOff>328083</xdr:colOff>
      <xdr:row>53</xdr:row>
      <xdr:rowOff>34831</xdr:rowOff>
    </xdr:to>
    <xdr:pic>
      <xdr:nvPicPr>
        <xdr:cNvPr id="171" name="Grafik 8" hidden="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00"/>
          <a:ext cx="328083" cy="415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1</xdr:col>
      <xdr:colOff>205721</xdr:colOff>
      <xdr:row>327</xdr:row>
      <xdr:rowOff>145671</xdr:rowOff>
    </xdr:to>
    <xdr:pic>
      <xdr:nvPicPr>
        <xdr:cNvPr id="172" name="Picture 454" hidden="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62674500"/>
          <a:ext cx="1186796" cy="7171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581025</xdr:colOff>
      <xdr:row>328</xdr:row>
      <xdr:rowOff>54387</xdr:rowOff>
    </xdr:to>
    <xdr:pic>
      <xdr:nvPicPr>
        <xdr:cNvPr id="173" name="Picture 455" hidden="1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62674500"/>
          <a:ext cx="581025" cy="8163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485775</xdr:colOff>
      <xdr:row>416</xdr:row>
      <xdr:rowOff>175683</xdr:rowOff>
    </xdr:to>
    <xdr:pic>
      <xdr:nvPicPr>
        <xdr:cNvPr id="174" name="Picture 231" hidden="1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3439000"/>
          <a:ext cx="485775" cy="747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485775</xdr:colOff>
      <xdr:row>417</xdr:row>
      <xdr:rowOff>1925</xdr:rowOff>
    </xdr:to>
    <xdr:pic>
      <xdr:nvPicPr>
        <xdr:cNvPr id="175" name="Picture 231" hidden="1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3439000"/>
          <a:ext cx="485775" cy="753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552450</xdr:colOff>
      <xdr:row>420</xdr:row>
      <xdr:rowOff>8564</xdr:rowOff>
    </xdr:to>
    <xdr:pic>
      <xdr:nvPicPr>
        <xdr:cNvPr id="176" name="Picture 163" hidden="1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flipH="1">
          <a:off x="0" y="84391500"/>
          <a:ext cx="552450" cy="580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600075</xdr:colOff>
      <xdr:row>433</xdr:row>
      <xdr:rowOff>144649</xdr:rowOff>
    </xdr:to>
    <xdr:pic>
      <xdr:nvPicPr>
        <xdr:cNvPr id="177" name="Picture 499" hidden="1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6677500"/>
          <a:ext cx="600075" cy="10971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581025</xdr:colOff>
      <xdr:row>435</xdr:row>
      <xdr:rowOff>62755</xdr:rowOff>
    </xdr:to>
    <xdr:pic>
      <xdr:nvPicPr>
        <xdr:cNvPr id="178" name="Picture 500" hidden="1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86677500"/>
          <a:ext cx="581025" cy="13962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179" name="Picture 482" hidden="1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4552950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180" name="Picture 482" hidden="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4552950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181" name="Picture 482" hidden="1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4552950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428</xdr:row>
      <xdr:rowOff>0</xdr:rowOff>
    </xdr:from>
    <xdr:ext cx="600075" cy="1128523"/>
    <xdr:pic>
      <xdr:nvPicPr>
        <xdr:cNvPr id="184" name="Picture 499" hidden="1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19150" y="136055100"/>
          <a:ext cx="600075" cy="11285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432</xdr:row>
      <xdr:rowOff>0</xdr:rowOff>
    </xdr:from>
    <xdr:ext cx="581025" cy="1432357"/>
    <xdr:pic>
      <xdr:nvPicPr>
        <xdr:cNvPr id="185" name="Picture 500" hidden="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19150" y="136750425"/>
          <a:ext cx="581025" cy="143235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40</xdr:row>
      <xdr:rowOff>0</xdr:rowOff>
    </xdr:from>
    <xdr:ext cx="1014989" cy="302684"/>
    <xdr:pic>
      <xdr:nvPicPr>
        <xdr:cNvPr id="186" name="Picture 362" hidden="1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6909955"/>
          <a:ext cx="1014989" cy="3026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40</xdr:row>
      <xdr:rowOff>0</xdr:rowOff>
    </xdr:from>
    <xdr:to>
      <xdr:col>1</xdr:col>
      <xdr:colOff>36512</xdr:colOff>
      <xdr:row>41</xdr:row>
      <xdr:rowOff>101794</xdr:rowOff>
    </xdr:to>
    <xdr:pic>
      <xdr:nvPicPr>
        <xdr:cNvPr id="187" name="Picture 362" hidden="1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6524625"/>
          <a:ext cx="1017587" cy="3026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5314</xdr:colOff>
      <xdr:row>45</xdr:row>
      <xdr:rowOff>69863</xdr:rowOff>
    </xdr:to>
    <xdr:pic>
      <xdr:nvPicPr>
        <xdr:cNvPr id="188" name="Picture 363" hidden="1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7381875"/>
          <a:ext cx="986389" cy="48154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150812</xdr:colOff>
      <xdr:row>12</xdr:row>
      <xdr:rowOff>52735</xdr:rowOff>
    </xdr:to>
    <xdr:pic>
      <xdr:nvPicPr>
        <xdr:cNvPr id="193" name="Picture 348" hidden="1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15440"/>
          <a:ext cx="1156652" cy="6013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119996</xdr:colOff>
      <xdr:row>13</xdr:row>
      <xdr:rowOff>30163</xdr:rowOff>
    </xdr:to>
    <xdr:pic>
      <xdr:nvPicPr>
        <xdr:cNvPr id="194" name="Picture 349" hidden="1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615440"/>
          <a:ext cx="1125836" cy="7616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150812</xdr:colOff>
      <xdr:row>12</xdr:row>
      <xdr:rowOff>52735</xdr:rowOff>
    </xdr:to>
    <xdr:pic>
      <xdr:nvPicPr>
        <xdr:cNvPr id="195" name="Picture 348" hidden="1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15440"/>
          <a:ext cx="1156652" cy="6013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119996</xdr:colOff>
      <xdr:row>13</xdr:row>
      <xdr:rowOff>30163</xdr:rowOff>
    </xdr:to>
    <xdr:pic>
      <xdr:nvPicPr>
        <xdr:cNvPr id="196" name="Picture 349" hidden="1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615440"/>
          <a:ext cx="1125836" cy="7616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352425</xdr:colOff>
      <xdr:row>228</xdr:row>
      <xdr:rowOff>173567</xdr:rowOff>
    </xdr:to>
    <xdr:pic>
      <xdr:nvPicPr>
        <xdr:cNvPr id="197" name="Picture 139" hidden="1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8257460"/>
          <a:ext cx="352425" cy="722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352425</xdr:colOff>
      <xdr:row>228</xdr:row>
      <xdr:rowOff>173567</xdr:rowOff>
    </xdr:to>
    <xdr:pic>
      <xdr:nvPicPr>
        <xdr:cNvPr id="198" name="Picture 139" hidden="1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8257460"/>
          <a:ext cx="352425" cy="722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474009</xdr:colOff>
      <xdr:row>36</xdr:row>
      <xdr:rowOff>148167</xdr:rowOff>
    </xdr:to>
    <xdr:pic>
      <xdr:nvPicPr>
        <xdr:cNvPr id="199" name="Picture 355" hidden="1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6751320"/>
          <a:ext cx="474009" cy="1481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454959</xdr:colOff>
      <xdr:row>37</xdr:row>
      <xdr:rowOff>133350</xdr:rowOff>
    </xdr:to>
    <xdr:pic>
      <xdr:nvPicPr>
        <xdr:cNvPr id="200" name="Picture 354" hidden="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6751320"/>
          <a:ext cx="454959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40</xdr:row>
      <xdr:rowOff>0</xdr:rowOff>
    </xdr:from>
    <xdr:ext cx="1014989" cy="302684"/>
    <xdr:pic>
      <xdr:nvPicPr>
        <xdr:cNvPr id="201" name="Picture 362" hidden="1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848600"/>
          <a:ext cx="1014989" cy="3026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40</xdr:row>
      <xdr:rowOff>0</xdr:rowOff>
    </xdr:from>
    <xdr:to>
      <xdr:col>1</xdr:col>
      <xdr:colOff>36512</xdr:colOff>
      <xdr:row>41</xdr:row>
      <xdr:rowOff>101794</xdr:rowOff>
    </xdr:to>
    <xdr:pic>
      <xdr:nvPicPr>
        <xdr:cNvPr id="202" name="Picture 362" hidden="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848600"/>
          <a:ext cx="1042352" cy="2846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5314</xdr:colOff>
      <xdr:row>45</xdr:row>
      <xdr:rowOff>124590</xdr:rowOff>
    </xdr:to>
    <xdr:pic>
      <xdr:nvPicPr>
        <xdr:cNvPr id="203" name="Picture 363" hidden="1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763000"/>
          <a:ext cx="1011154" cy="47946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5314</xdr:colOff>
      <xdr:row>45</xdr:row>
      <xdr:rowOff>100344</xdr:rowOff>
    </xdr:to>
    <xdr:pic>
      <xdr:nvPicPr>
        <xdr:cNvPr id="204" name="Picture 363" hidden="1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763000"/>
          <a:ext cx="1011154" cy="45521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46037</xdr:colOff>
      <xdr:row>60</xdr:row>
      <xdr:rowOff>120651</xdr:rowOff>
    </xdr:to>
    <xdr:pic>
      <xdr:nvPicPr>
        <xdr:cNvPr id="205" name="Picture 351" hidden="1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2856845"/>
          <a:ext cx="1051877" cy="6692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206" name="Picture 482" hidden="1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68062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207" name="Picture 482" hidden="1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68062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208" name="Picture 482" hidden="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68062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209" name="Picture 482" hidden="1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68062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210" name="Picture 482" hidden="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68062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685800" cy="315385"/>
    <xdr:pic>
      <xdr:nvPicPr>
        <xdr:cNvPr id="211" name="Picture 482" hidden="1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680620"/>
          <a:ext cx="685800" cy="3153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334</xdr:row>
      <xdr:rowOff>0</xdr:rowOff>
    </xdr:from>
    <xdr:to>
      <xdr:col>1</xdr:col>
      <xdr:colOff>158096</xdr:colOff>
      <xdr:row>336</xdr:row>
      <xdr:rowOff>76202</xdr:rowOff>
    </xdr:to>
    <xdr:pic>
      <xdr:nvPicPr>
        <xdr:cNvPr id="212" name="Picture 141" hidden="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69517260"/>
          <a:ext cx="1163936" cy="441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546</xdr:row>
      <xdr:rowOff>0</xdr:rowOff>
    </xdr:from>
    <xdr:ext cx="1105044" cy="777588"/>
    <xdr:pic>
      <xdr:nvPicPr>
        <xdr:cNvPr id="213" name="Picture 512" hidden="1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3438036"/>
          <a:ext cx="1105044" cy="7775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536</xdr:row>
      <xdr:rowOff>0</xdr:rowOff>
    </xdr:from>
    <xdr:ext cx="1076469" cy="1052947"/>
    <xdr:pic>
      <xdr:nvPicPr>
        <xdr:cNvPr id="214" name="Picture 121" hidden="1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01636945"/>
          <a:ext cx="1076469" cy="105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229</xdr:row>
      <xdr:rowOff>0</xdr:rowOff>
    </xdr:from>
    <xdr:ext cx="352425" cy="728738"/>
    <xdr:pic>
      <xdr:nvPicPr>
        <xdr:cNvPr id="215" name="Picture 139" hidden="1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5371657"/>
          <a:ext cx="352425" cy="728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229</xdr:row>
      <xdr:rowOff>0</xdr:rowOff>
    </xdr:from>
    <xdr:ext cx="352425" cy="728738"/>
    <xdr:pic>
      <xdr:nvPicPr>
        <xdr:cNvPr id="216" name="Picture 139" hidden="1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5371657"/>
          <a:ext cx="352425" cy="728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229</xdr:row>
      <xdr:rowOff>0</xdr:rowOff>
    </xdr:from>
    <xdr:ext cx="352425" cy="728738"/>
    <xdr:pic>
      <xdr:nvPicPr>
        <xdr:cNvPr id="217" name="Picture 139" hidden="1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45371657"/>
          <a:ext cx="352425" cy="728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04850" cy="797983"/>
    <xdr:pic>
      <xdr:nvPicPr>
        <xdr:cNvPr id="218" name="Picture 512" hidden="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9586486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19" name="Picture 459" hidden="1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69284" cy="444501"/>
    <xdr:pic>
      <xdr:nvPicPr>
        <xdr:cNvPr id="220" name="Picture 141" hidden="1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09586486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04850" cy="797983"/>
    <xdr:pic>
      <xdr:nvPicPr>
        <xdr:cNvPr id="221" name="Picture 512" hidden="1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9586486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22" name="Picture 459" hidden="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69284" cy="444501"/>
    <xdr:pic>
      <xdr:nvPicPr>
        <xdr:cNvPr id="223" name="Picture 141" hidden="1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09586486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04850" cy="797983"/>
    <xdr:pic>
      <xdr:nvPicPr>
        <xdr:cNvPr id="224" name="Picture 512" hidden="1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9586486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25" name="Picture 459" hidden="1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69284" cy="444501"/>
    <xdr:pic>
      <xdr:nvPicPr>
        <xdr:cNvPr id="226" name="Picture 141" hidden="1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09586486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04850" cy="797983"/>
    <xdr:pic>
      <xdr:nvPicPr>
        <xdr:cNvPr id="227" name="Picture 512" hidden="1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9586486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28" name="Picture 459" hidden="1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69284" cy="444501"/>
    <xdr:pic>
      <xdr:nvPicPr>
        <xdr:cNvPr id="229" name="Picture 141" hidden="1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09586486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30" name="Picture 459" hidden="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04850" cy="797983"/>
    <xdr:pic>
      <xdr:nvPicPr>
        <xdr:cNvPr id="231" name="Picture 512" hidden="1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09586486"/>
          <a:ext cx="704850" cy="79798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32" name="Picture 459" hidden="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769284" cy="444501"/>
    <xdr:pic>
      <xdr:nvPicPr>
        <xdr:cNvPr id="233" name="Picture 141" hidden="1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09586486"/>
          <a:ext cx="769284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561</xdr:row>
      <xdr:rowOff>0</xdr:rowOff>
    </xdr:from>
    <xdr:ext cx="504825" cy="701674"/>
    <xdr:pic>
      <xdr:nvPicPr>
        <xdr:cNvPr id="234" name="Picture 459" hidden="1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586486"/>
          <a:ext cx="504825" cy="7016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575</xdr:row>
      <xdr:rowOff>0</xdr:rowOff>
    </xdr:from>
    <xdr:ext cx="1105044" cy="777588"/>
    <xdr:pic>
      <xdr:nvPicPr>
        <xdr:cNvPr id="235" name="Picture 512" hidden="1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12177286"/>
          <a:ext cx="1105044" cy="7775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565</xdr:row>
      <xdr:rowOff>0</xdr:rowOff>
    </xdr:from>
    <xdr:ext cx="1076469" cy="1052947"/>
    <xdr:pic>
      <xdr:nvPicPr>
        <xdr:cNvPr id="236" name="Picture 121" hidden="1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10326714"/>
          <a:ext cx="1076469" cy="105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W581"/>
  <sheetViews>
    <sheetView tabSelected="1" zoomScale="85" zoomScaleNormal="85" workbookViewId="0">
      <pane ySplit="9" topLeftCell="A10" activePane="bottomLeft" state="frozen"/>
      <selection pane="bottomLeft" activeCell="C324" sqref="C324"/>
    </sheetView>
  </sheetViews>
  <sheetFormatPr defaultRowHeight="14.4"/>
  <cols>
    <col min="1" max="1" width="14.6640625" style="60" customWidth="1"/>
    <col min="2" max="2" width="9.6640625" style="6" bestFit="1" customWidth="1"/>
    <col min="3" max="3" width="111" style="8" customWidth="1"/>
    <col min="4" max="4" width="5.44140625" style="7" customWidth="1"/>
    <col min="5" max="6" width="18" style="79" bestFit="1" customWidth="1"/>
    <col min="7" max="7" width="12.33203125" style="80" customWidth="1"/>
    <col min="8" max="8" width="19.6640625" style="81" bestFit="1" customWidth="1"/>
    <col min="9" max="9" width="10.109375" style="82" customWidth="1"/>
    <col min="10" max="10" width="15" style="55" customWidth="1"/>
  </cols>
  <sheetData>
    <row r="1" spans="1:75">
      <c r="C1" s="51" t="s">
        <v>339</v>
      </c>
      <c r="D1" s="6"/>
      <c r="E1" s="65"/>
      <c r="F1" s="182"/>
      <c r="G1" s="182"/>
      <c r="H1" s="182"/>
      <c r="I1" s="182"/>
      <c r="J1" s="182"/>
    </row>
    <row r="2" spans="1:75">
      <c r="C2" s="9" t="s">
        <v>385</v>
      </c>
      <c r="D2" s="6"/>
      <c r="E2" s="65"/>
      <c r="F2" s="65"/>
      <c r="G2" s="60"/>
      <c r="H2" s="60"/>
      <c r="I2" s="6"/>
      <c r="J2" s="52"/>
    </row>
    <row r="3" spans="1:75">
      <c r="C3" s="4" t="s">
        <v>340</v>
      </c>
      <c r="D3" s="6"/>
      <c r="E3" s="65"/>
      <c r="F3" s="65"/>
      <c r="G3" s="60"/>
      <c r="H3" s="60"/>
      <c r="I3" s="6"/>
      <c r="J3" s="52"/>
    </row>
    <row r="4" spans="1:75">
      <c r="C4" s="46" t="s">
        <v>691</v>
      </c>
      <c r="D4" s="6"/>
      <c r="E4" s="65"/>
      <c r="F4" s="65"/>
      <c r="G4" s="60"/>
      <c r="H4" s="60"/>
      <c r="I4" s="6"/>
      <c r="J4" s="52"/>
    </row>
    <row r="5" spans="1:75">
      <c r="C5" s="5" t="s">
        <v>461</v>
      </c>
      <c r="D5" s="6"/>
      <c r="E5" s="65"/>
      <c r="F5" s="65"/>
      <c r="G5" s="60"/>
      <c r="H5" s="60"/>
      <c r="I5" s="6"/>
      <c r="J5" s="52"/>
    </row>
    <row r="6" spans="1:75">
      <c r="C6" s="11" t="s">
        <v>386</v>
      </c>
      <c r="D6" s="6"/>
      <c r="E6" s="65"/>
      <c r="F6" s="65"/>
      <c r="G6" s="60"/>
      <c r="H6" s="60"/>
      <c r="I6" s="6"/>
      <c r="J6" s="52"/>
    </row>
    <row r="7" spans="1:75" ht="15" thickBot="1">
      <c r="C7" s="14" t="s">
        <v>563</v>
      </c>
      <c r="E7" s="66"/>
      <c r="F7" s="66"/>
      <c r="G7" s="67"/>
      <c r="H7" s="60"/>
      <c r="I7" s="6"/>
    </row>
    <row r="8" spans="1:75" ht="27" thickBot="1">
      <c r="A8" s="185" t="s">
        <v>604</v>
      </c>
      <c r="B8" s="178" t="s">
        <v>605</v>
      </c>
      <c r="C8" s="187" t="s">
        <v>0</v>
      </c>
      <c r="D8" s="93" t="s">
        <v>341</v>
      </c>
      <c r="E8" s="95" t="s">
        <v>692</v>
      </c>
      <c r="F8" s="96" t="s">
        <v>772</v>
      </c>
      <c r="G8" s="95" t="s">
        <v>746</v>
      </c>
      <c r="H8" s="183" t="s">
        <v>313</v>
      </c>
      <c r="I8" s="180" t="s">
        <v>603</v>
      </c>
      <c r="J8" s="183" t="s">
        <v>561</v>
      </c>
    </row>
    <row r="9" spans="1:75" ht="15" thickBot="1">
      <c r="A9" s="186"/>
      <c r="B9" s="179"/>
      <c r="C9" s="188"/>
      <c r="D9" s="93" t="s">
        <v>342</v>
      </c>
      <c r="E9" s="94" t="s">
        <v>343</v>
      </c>
      <c r="F9" s="128" t="s">
        <v>343</v>
      </c>
      <c r="G9" s="97" t="s">
        <v>745</v>
      </c>
      <c r="H9" s="184"/>
      <c r="I9" s="181"/>
      <c r="J9" s="184"/>
    </row>
    <row r="10" spans="1:75" s="38" customFormat="1">
      <c r="A10" s="89">
        <v>125300277</v>
      </c>
      <c r="B10" s="36">
        <f t="shared" ref="B10:B21" si="0">COUNTIF($A$10:$A$549,A10)</f>
        <v>1</v>
      </c>
      <c r="C10" s="34" t="s">
        <v>606</v>
      </c>
      <c r="D10" s="35" t="s">
        <v>1</v>
      </c>
      <c r="E10" s="90">
        <v>125</v>
      </c>
      <c r="F10" s="152">
        <f>E10+(E10*12%)</f>
        <v>140</v>
      </c>
      <c r="G10" s="132">
        <f>(F10-E10)/E10</f>
        <v>0.12</v>
      </c>
      <c r="H10" s="91">
        <v>9010455008453</v>
      </c>
      <c r="I10" s="36">
        <f t="shared" ref="I10:I21" si="1">COUNTIF($H$10:$H$567,H10)</f>
        <v>1</v>
      </c>
      <c r="J10" s="92">
        <v>84811099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38" customFormat="1">
      <c r="A11" s="23">
        <v>125300278</v>
      </c>
      <c r="B11" s="32">
        <f t="shared" si="0"/>
        <v>1</v>
      </c>
      <c r="C11" s="15" t="s">
        <v>607</v>
      </c>
      <c r="D11" s="16" t="s">
        <v>1</v>
      </c>
      <c r="E11" s="17">
        <v>136</v>
      </c>
      <c r="F11" s="152">
        <v>152</v>
      </c>
      <c r="G11" s="132">
        <f t="shared" ref="G11:G59" si="2">(F11-E11)/E11</f>
        <v>0.11764705882352941</v>
      </c>
      <c r="H11" s="68">
        <v>9010455008460</v>
      </c>
      <c r="I11" s="32">
        <f t="shared" si="1"/>
        <v>1</v>
      </c>
      <c r="J11" s="56">
        <v>84811099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38" customFormat="1">
      <c r="A12" s="23">
        <v>125300279</v>
      </c>
      <c r="B12" s="32">
        <f t="shared" si="0"/>
        <v>1</v>
      </c>
      <c r="C12" s="15" t="s">
        <v>608</v>
      </c>
      <c r="D12" s="16" t="s">
        <v>1</v>
      </c>
      <c r="E12" s="17">
        <v>150</v>
      </c>
      <c r="F12" s="152">
        <f t="shared" ref="F12:F59" si="3">E12+(E12*12%)</f>
        <v>168</v>
      </c>
      <c r="G12" s="132">
        <f t="shared" si="2"/>
        <v>0.12</v>
      </c>
      <c r="H12" s="68">
        <v>9010455008477</v>
      </c>
      <c r="I12" s="32">
        <f t="shared" si="1"/>
        <v>1</v>
      </c>
      <c r="J12" s="56">
        <v>84811099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38" customFormat="1">
      <c r="A13" s="23">
        <v>125300280</v>
      </c>
      <c r="B13" s="32">
        <f t="shared" si="0"/>
        <v>1</v>
      </c>
      <c r="C13" s="15" t="s">
        <v>609</v>
      </c>
      <c r="D13" s="16" t="s">
        <v>1</v>
      </c>
      <c r="E13" s="17">
        <v>224</v>
      </c>
      <c r="F13" s="152">
        <v>250</v>
      </c>
      <c r="G13" s="132">
        <f t="shared" si="2"/>
        <v>0.11607142857142858</v>
      </c>
      <c r="H13" s="68">
        <v>9010455008484</v>
      </c>
      <c r="I13" s="32">
        <f t="shared" si="1"/>
        <v>1</v>
      </c>
      <c r="J13" s="56">
        <v>84811099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38" customFormat="1">
      <c r="A14" s="23">
        <v>125300281</v>
      </c>
      <c r="B14" s="32">
        <f t="shared" si="0"/>
        <v>1</v>
      </c>
      <c r="C14" s="15" t="s">
        <v>610</v>
      </c>
      <c r="D14" s="16" t="s">
        <v>1</v>
      </c>
      <c r="E14" s="17">
        <v>409</v>
      </c>
      <c r="F14" s="152">
        <v>458</v>
      </c>
      <c r="G14" s="132">
        <f t="shared" si="2"/>
        <v>0.11980440097799511</v>
      </c>
      <c r="H14" s="68">
        <v>9010455008491</v>
      </c>
      <c r="I14" s="32">
        <f t="shared" si="1"/>
        <v>1</v>
      </c>
      <c r="J14" s="56">
        <v>84811099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38" customFormat="1">
      <c r="A15" s="23">
        <v>125300282</v>
      </c>
      <c r="B15" s="32">
        <f t="shared" si="0"/>
        <v>1</v>
      </c>
      <c r="C15" s="15" t="s">
        <v>611</v>
      </c>
      <c r="D15" s="16" t="s">
        <v>1</v>
      </c>
      <c r="E15" s="17">
        <v>500</v>
      </c>
      <c r="F15" s="152">
        <f t="shared" si="3"/>
        <v>560</v>
      </c>
      <c r="G15" s="132">
        <f t="shared" si="2"/>
        <v>0.12</v>
      </c>
      <c r="H15" s="68">
        <v>9010455008507</v>
      </c>
      <c r="I15" s="32">
        <f t="shared" si="1"/>
        <v>1</v>
      </c>
      <c r="J15" s="56">
        <v>84811099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38" customFormat="1">
      <c r="A16" s="23">
        <v>125300283</v>
      </c>
      <c r="B16" s="32">
        <f t="shared" si="0"/>
        <v>1</v>
      </c>
      <c r="C16" s="15" t="s">
        <v>612</v>
      </c>
      <c r="D16" s="16" t="s">
        <v>1</v>
      </c>
      <c r="E16" s="17">
        <v>154</v>
      </c>
      <c r="F16" s="152">
        <v>172</v>
      </c>
      <c r="G16" s="132">
        <f t="shared" si="2"/>
        <v>0.11688311688311688</v>
      </c>
      <c r="H16" s="68">
        <v>9010455008514</v>
      </c>
      <c r="I16" s="32">
        <f t="shared" si="1"/>
        <v>1</v>
      </c>
      <c r="J16" s="56">
        <v>84811099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38" customFormat="1">
      <c r="A17" s="23">
        <v>125300284</v>
      </c>
      <c r="B17" s="32">
        <f t="shared" si="0"/>
        <v>1</v>
      </c>
      <c r="C17" s="15" t="s">
        <v>613</v>
      </c>
      <c r="D17" s="16" t="s">
        <v>1</v>
      </c>
      <c r="E17" s="17">
        <v>158</v>
      </c>
      <c r="F17" s="152">
        <v>177</v>
      </c>
      <c r="G17" s="132">
        <f t="shared" si="2"/>
        <v>0.12025316455696203</v>
      </c>
      <c r="H17" s="68">
        <v>9010455008521</v>
      </c>
      <c r="I17" s="32">
        <f t="shared" si="1"/>
        <v>1</v>
      </c>
      <c r="J17" s="56">
        <v>84811099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38" customFormat="1">
      <c r="A18" s="23">
        <v>125300285</v>
      </c>
      <c r="B18" s="32">
        <f t="shared" si="0"/>
        <v>1</v>
      </c>
      <c r="C18" s="15" t="s">
        <v>614</v>
      </c>
      <c r="D18" s="16" t="s">
        <v>1</v>
      </c>
      <c r="E18" s="17">
        <v>192</v>
      </c>
      <c r="F18" s="152">
        <v>215</v>
      </c>
      <c r="G18" s="132">
        <f t="shared" si="2"/>
        <v>0.11979166666666667</v>
      </c>
      <c r="H18" s="68">
        <v>9010455008538</v>
      </c>
      <c r="I18" s="32">
        <f t="shared" si="1"/>
        <v>1</v>
      </c>
      <c r="J18" s="56">
        <v>84811099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38" customFormat="1">
      <c r="A19" s="23">
        <v>125300286</v>
      </c>
      <c r="B19" s="32">
        <f t="shared" si="0"/>
        <v>1</v>
      </c>
      <c r="C19" s="15" t="s">
        <v>615</v>
      </c>
      <c r="D19" s="16" t="s">
        <v>1</v>
      </c>
      <c r="E19" s="17">
        <v>293</v>
      </c>
      <c r="F19" s="152">
        <v>328</v>
      </c>
      <c r="G19" s="132">
        <f t="shared" si="2"/>
        <v>0.11945392491467577</v>
      </c>
      <c r="H19" s="68">
        <v>9010455008545</v>
      </c>
      <c r="I19" s="32">
        <f t="shared" si="1"/>
        <v>1</v>
      </c>
      <c r="J19" s="56">
        <v>84811099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38" customFormat="1">
      <c r="A20" s="23">
        <v>125300287</v>
      </c>
      <c r="B20" s="32">
        <f t="shared" si="0"/>
        <v>1</v>
      </c>
      <c r="C20" s="15" t="s">
        <v>616</v>
      </c>
      <c r="D20" s="16" t="s">
        <v>1</v>
      </c>
      <c r="E20" s="17">
        <v>464</v>
      </c>
      <c r="F20" s="152">
        <v>520</v>
      </c>
      <c r="G20" s="132">
        <f t="shared" si="2"/>
        <v>0.1206896551724138</v>
      </c>
      <c r="H20" s="68">
        <v>9010455008552</v>
      </c>
      <c r="I20" s="32">
        <f t="shared" si="1"/>
        <v>1</v>
      </c>
      <c r="J20" s="56">
        <v>84811099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s="38" customFormat="1">
      <c r="A21" s="61">
        <v>125300288</v>
      </c>
      <c r="B21" s="32">
        <f t="shared" si="0"/>
        <v>1</v>
      </c>
      <c r="C21" s="15" t="s">
        <v>617</v>
      </c>
      <c r="D21" s="16" t="s">
        <v>1</v>
      </c>
      <c r="E21" s="17">
        <v>542</v>
      </c>
      <c r="F21" s="152">
        <v>607</v>
      </c>
      <c r="G21" s="132">
        <f t="shared" si="2"/>
        <v>0.11992619926199262</v>
      </c>
      <c r="H21" s="68">
        <v>9010455008569</v>
      </c>
      <c r="I21" s="32">
        <f t="shared" si="1"/>
        <v>1</v>
      </c>
      <c r="J21" s="56">
        <v>84811099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>
      <c r="A22" s="61">
        <v>240004350</v>
      </c>
      <c r="B22" s="32">
        <f t="shared" ref="B22:B59" si="4">COUNTIF($A$22:$A$532,A22)</f>
        <v>1</v>
      </c>
      <c r="C22" s="19" t="s">
        <v>2</v>
      </c>
      <c r="D22" s="20" t="s">
        <v>1</v>
      </c>
      <c r="E22" s="17">
        <v>11</v>
      </c>
      <c r="F22" s="152">
        <v>12</v>
      </c>
      <c r="G22" s="132">
        <f t="shared" si="2"/>
        <v>9.0909090909090912E-2</v>
      </c>
      <c r="H22" s="69">
        <v>9008487208569</v>
      </c>
      <c r="I22" s="32">
        <f t="shared" ref="I22:I59" si="5">COUNTIF($H$22:$H$532,H22)</f>
        <v>1</v>
      </c>
      <c r="J22" s="57" t="s">
        <v>530</v>
      </c>
    </row>
    <row r="23" spans="1:75">
      <c r="A23" s="23">
        <v>240018759</v>
      </c>
      <c r="B23" s="32">
        <f t="shared" si="4"/>
        <v>1</v>
      </c>
      <c r="C23" s="15" t="s">
        <v>3</v>
      </c>
      <c r="D23" s="16" t="s">
        <v>1</v>
      </c>
      <c r="E23" s="70">
        <v>61</v>
      </c>
      <c r="F23" s="152">
        <v>68</v>
      </c>
      <c r="G23" s="132">
        <f t="shared" si="2"/>
        <v>0.11475409836065574</v>
      </c>
      <c r="H23" s="69">
        <v>9022000105234</v>
      </c>
      <c r="I23" s="32">
        <f t="shared" si="5"/>
        <v>1</v>
      </c>
      <c r="J23" s="57" t="s">
        <v>527</v>
      </c>
    </row>
    <row r="24" spans="1:75">
      <c r="A24" s="23">
        <v>240018760</v>
      </c>
      <c r="B24" s="32">
        <f t="shared" si="4"/>
        <v>1</v>
      </c>
      <c r="C24" s="15" t="s">
        <v>4</v>
      </c>
      <c r="D24" s="16" t="s">
        <v>1</v>
      </c>
      <c r="E24" s="70">
        <v>69</v>
      </c>
      <c r="F24" s="152">
        <v>77</v>
      </c>
      <c r="G24" s="132">
        <f t="shared" si="2"/>
        <v>0.11594202898550725</v>
      </c>
      <c r="H24" s="69">
        <v>9022000105241</v>
      </c>
      <c r="I24" s="32">
        <f t="shared" si="5"/>
        <v>1</v>
      </c>
      <c r="J24" s="57" t="s">
        <v>527</v>
      </c>
    </row>
    <row r="25" spans="1:75">
      <c r="A25" s="23">
        <v>240018761</v>
      </c>
      <c r="B25" s="32">
        <f t="shared" si="4"/>
        <v>1</v>
      </c>
      <c r="C25" s="15" t="s">
        <v>5</v>
      </c>
      <c r="D25" s="16" t="s">
        <v>1</v>
      </c>
      <c r="E25" s="70">
        <v>78</v>
      </c>
      <c r="F25" s="152">
        <v>87</v>
      </c>
      <c r="G25" s="132">
        <f t="shared" si="2"/>
        <v>0.11538461538461539</v>
      </c>
      <c r="H25" s="69">
        <v>9022000105319</v>
      </c>
      <c r="I25" s="32">
        <f t="shared" si="5"/>
        <v>1</v>
      </c>
      <c r="J25" s="57" t="s">
        <v>527</v>
      </c>
    </row>
    <row r="26" spans="1:75">
      <c r="A26" s="23">
        <v>240027217</v>
      </c>
      <c r="B26" s="32">
        <f t="shared" si="4"/>
        <v>1</v>
      </c>
      <c r="C26" s="15" t="s">
        <v>6</v>
      </c>
      <c r="D26" s="16" t="s">
        <v>1</v>
      </c>
      <c r="E26" s="70">
        <v>113</v>
      </c>
      <c r="F26" s="152">
        <v>126</v>
      </c>
      <c r="G26" s="132">
        <f t="shared" si="2"/>
        <v>0.11504424778761062</v>
      </c>
      <c r="H26" s="71">
        <v>9022000105494</v>
      </c>
      <c r="I26" s="32">
        <f t="shared" si="5"/>
        <v>1</v>
      </c>
      <c r="J26" s="57" t="s">
        <v>527</v>
      </c>
    </row>
    <row r="27" spans="1:75">
      <c r="A27" s="23">
        <v>240027219</v>
      </c>
      <c r="B27" s="32">
        <f t="shared" si="4"/>
        <v>1</v>
      </c>
      <c r="C27" s="15" t="s">
        <v>7</v>
      </c>
      <c r="D27" s="16" t="s">
        <v>1</v>
      </c>
      <c r="E27" s="70">
        <v>120</v>
      </c>
      <c r="F27" s="152">
        <v>134</v>
      </c>
      <c r="G27" s="132">
        <f t="shared" si="2"/>
        <v>0.11666666666666667</v>
      </c>
      <c r="H27" s="71">
        <v>9022000105500</v>
      </c>
      <c r="I27" s="32">
        <f t="shared" si="5"/>
        <v>1</v>
      </c>
      <c r="J27" s="57" t="s">
        <v>530</v>
      </c>
    </row>
    <row r="28" spans="1:75">
      <c r="A28" s="61">
        <v>240017981</v>
      </c>
      <c r="B28" s="32">
        <f t="shared" si="4"/>
        <v>1</v>
      </c>
      <c r="C28" s="19" t="s">
        <v>8</v>
      </c>
      <c r="D28" s="20" t="s">
        <v>1</v>
      </c>
      <c r="E28" s="70">
        <v>10.5</v>
      </c>
      <c r="F28" s="152">
        <v>11.5</v>
      </c>
      <c r="G28" s="132">
        <f t="shared" si="2"/>
        <v>9.5238095238095233E-2</v>
      </c>
      <c r="H28" s="69">
        <v>9022000105081</v>
      </c>
      <c r="I28" s="32">
        <f t="shared" si="5"/>
        <v>1</v>
      </c>
      <c r="J28" s="57" t="s">
        <v>530</v>
      </c>
    </row>
    <row r="29" spans="1:75">
      <c r="A29" s="23">
        <v>240004466</v>
      </c>
      <c r="B29" s="32">
        <f t="shared" si="4"/>
        <v>1</v>
      </c>
      <c r="C29" s="15" t="s">
        <v>9</v>
      </c>
      <c r="D29" s="16" t="s">
        <v>1</v>
      </c>
      <c r="E29" s="70">
        <v>86</v>
      </c>
      <c r="F29" s="152">
        <v>96</v>
      </c>
      <c r="G29" s="132">
        <f t="shared" si="2"/>
        <v>0.11627906976744186</v>
      </c>
      <c r="H29" s="69">
        <v>9022000104220</v>
      </c>
      <c r="I29" s="32">
        <f t="shared" si="5"/>
        <v>1</v>
      </c>
      <c r="J29" s="57" t="s">
        <v>527</v>
      </c>
    </row>
    <row r="30" spans="1:75">
      <c r="A30" s="23">
        <v>240004463</v>
      </c>
      <c r="B30" s="32">
        <f t="shared" si="4"/>
        <v>1</v>
      </c>
      <c r="C30" s="15" t="s">
        <v>10</v>
      </c>
      <c r="D30" s="16" t="s">
        <v>1</v>
      </c>
      <c r="E30" s="70">
        <v>86</v>
      </c>
      <c r="F30" s="152">
        <v>96</v>
      </c>
      <c r="G30" s="132">
        <f t="shared" si="2"/>
        <v>0.11627906976744186</v>
      </c>
      <c r="H30" s="69">
        <v>9022000104176</v>
      </c>
      <c r="I30" s="32">
        <f t="shared" si="5"/>
        <v>1</v>
      </c>
      <c r="J30" s="57" t="s">
        <v>527</v>
      </c>
    </row>
    <row r="31" spans="1:75">
      <c r="A31" s="61">
        <v>240004378</v>
      </c>
      <c r="B31" s="32">
        <f t="shared" si="4"/>
        <v>1</v>
      </c>
      <c r="C31" s="19" t="s">
        <v>501</v>
      </c>
      <c r="D31" s="20" t="s">
        <v>1</v>
      </c>
      <c r="E31" s="70">
        <v>31</v>
      </c>
      <c r="F31" s="152">
        <v>34</v>
      </c>
      <c r="G31" s="132">
        <f t="shared" si="2"/>
        <v>9.6774193548387094E-2</v>
      </c>
      <c r="H31" s="69">
        <v>9022000840579</v>
      </c>
      <c r="I31" s="32">
        <f t="shared" si="5"/>
        <v>1</v>
      </c>
      <c r="J31" s="57" t="s">
        <v>530</v>
      </c>
    </row>
    <row r="32" spans="1:75">
      <c r="A32" s="23">
        <v>240005320</v>
      </c>
      <c r="B32" s="32">
        <f t="shared" si="4"/>
        <v>1</v>
      </c>
      <c r="C32" s="15" t="s">
        <v>11</v>
      </c>
      <c r="D32" s="16" t="s">
        <v>1</v>
      </c>
      <c r="E32" s="70">
        <v>101</v>
      </c>
      <c r="F32" s="152">
        <v>113</v>
      </c>
      <c r="G32" s="132">
        <f t="shared" si="2"/>
        <v>0.11881188118811881</v>
      </c>
      <c r="H32" s="69">
        <v>9022000102349</v>
      </c>
      <c r="I32" s="32">
        <f t="shared" si="5"/>
        <v>1</v>
      </c>
      <c r="J32" s="57" t="s">
        <v>527</v>
      </c>
    </row>
    <row r="33" spans="1:10">
      <c r="A33" s="23">
        <v>240005324</v>
      </c>
      <c r="B33" s="32">
        <f t="shared" si="4"/>
        <v>1</v>
      </c>
      <c r="C33" s="15" t="s">
        <v>12</v>
      </c>
      <c r="D33" s="16" t="s">
        <v>1</v>
      </c>
      <c r="E33" s="70">
        <v>118</v>
      </c>
      <c r="F33" s="152">
        <v>132</v>
      </c>
      <c r="G33" s="132">
        <f t="shared" si="2"/>
        <v>0.11864406779661017</v>
      </c>
      <c r="H33" s="69">
        <v>9022000102356</v>
      </c>
      <c r="I33" s="32">
        <f t="shared" si="5"/>
        <v>1</v>
      </c>
      <c r="J33" s="57" t="s">
        <v>527</v>
      </c>
    </row>
    <row r="34" spans="1:10">
      <c r="A34" s="23">
        <v>240004444</v>
      </c>
      <c r="B34" s="32">
        <f t="shared" si="4"/>
        <v>1</v>
      </c>
      <c r="C34" s="15" t="s">
        <v>13</v>
      </c>
      <c r="D34" s="16" t="s">
        <v>1</v>
      </c>
      <c r="E34" s="70">
        <v>312</v>
      </c>
      <c r="F34" s="152">
        <v>350</v>
      </c>
      <c r="G34" s="132">
        <f t="shared" si="2"/>
        <v>0.12179487179487179</v>
      </c>
      <c r="H34" s="69">
        <v>9022000102363</v>
      </c>
      <c r="I34" s="32">
        <f t="shared" si="5"/>
        <v>1</v>
      </c>
      <c r="J34" s="57" t="s">
        <v>527</v>
      </c>
    </row>
    <row r="35" spans="1:10">
      <c r="A35" s="23">
        <v>240004445</v>
      </c>
      <c r="B35" s="32">
        <f t="shared" si="4"/>
        <v>1</v>
      </c>
      <c r="C35" s="15" t="s">
        <v>14</v>
      </c>
      <c r="D35" s="16" t="s">
        <v>1</v>
      </c>
      <c r="E35" s="70">
        <v>314</v>
      </c>
      <c r="F35" s="152">
        <v>352</v>
      </c>
      <c r="G35" s="132">
        <f t="shared" si="2"/>
        <v>0.12101910828025478</v>
      </c>
      <c r="H35" s="69">
        <v>9022000102370</v>
      </c>
      <c r="I35" s="32">
        <f t="shared" si="5"/>
        <v>1</v>
      </c>
      <c r="J35" s="57" t="s">
        <v>527</v>
      </c>
    </row>
    <row r="36" spans="1:10">
      <c r="A36" s="61">
        <v>240013003</v>
      </c>
      <c r="B36" s="32">
        <f t="shared" si="4"/>
        <v>1</v>
      </c>
      <c r="C36" s="19" t="s">
        <v>15</v>
      </c>
      <c r="D36" s="20" t="s">
        <v>1</v>
      </c>
      <c r="E36" s="70">
        <v>30.5</v>
      </c>
      <c r="F36" s="152">
        <v>34</v>
      </c>
      <c r="G36" s="132">
        <f t="shared" si="2"/>
        <v>0.11475409836065574</v>
      </c>
      <c r="H36" s="69">
        <v>9022001324016</v>
      </c>
      <c r="I36" s="32">
        <f t="shared" si="5"/>
        <v>1</v>
      </c>
      <c r="J36" s="57" t="s">
        <v>530</v>
      </c>
    </row>
    <row r="37" spans="1:10">
      <c r="A37" s="23">
        <v>240004440</v>
      </c>
      <c r="B37" s="32">
        <f t="shared" si="4"/>
        <v>1</v>
      </c>
      <c r="C37" s="15" t="s">
        <v>16</v>
      </c>
      <c r="D37" s="16" t="s">
        <v>1</v>
      </c>
      <c r="E37" s="70">
        <v>778</v>
      </c>
      <c r="F37" s="152">
        <v>871</v>
      </c>
      <c r="G37" s="132">
        <f t="shared" si="2"/>
        <v>0.11953727506426735</v>
      </c>
      <c r="H37" s="69">
        <v>9022000101946</v>
      </c>
      <c r="I37" s="32">
        <f t="shared" si="5"/>
        <v>1</v>
      </c>
      <c r="J37" s="57" t="s">
        <v>527</v>
      </c>
    </row>
    <row r="38" spans="1:10">
      <c r="A38" s="61">
        <v>240004438</v>
      </c>
      <c r="B38" s="32">
        <f t="shared" si="4"/>
        <v>1</v>
      </c>
      <c r="C38" s="19" t="s">
        <v>17</v>
      </c>
      <c r="D38" s="20" t="s">
        <v>1</v>
      </c>
      <c r="E38" s="70">
        <v>997</v>
      </c>
      <c r="F38" s="152">
        <v>1116</v>
      </c>
      <c r="G38" s="132">
        <f t="shared" si="2"/>
        <v>0.119358074222668</v>
      </c>
      <c r="H38" s="69">
        <v>9022000101915</v>
      </c>
      <c r="I38" s="32">
        <f t="shared" si="5"/>
        <v>1</v>
      </c>
      <c r="J38" s="57" t="s">
        <v>527</v>
      </c>
    </row>
    <row r="39" spans="1:10">
      <c r="A39" s="61">
        <v>240004446</v>
      </c>
      <c r="B39" s="32">
        <f t="shared" si="4"/>
        <v>1</v>
      </c>
      <c r="C39" s="19" t="s">
        <v>18</v>
      </c>
      <c r="D39" s="20" t="s">
        <v>1</v>
      </c>
      <c r="E39" s="70">
        <v>1325</v>
      </c>
      <c r="F39" s="154">
        <v>1485</v>
      </c>
      <c r="G39" s="132">
        <f t="shared" si="2"/>
        <v>0.12075471698113208</v>
      </c>
      <c r="H39" s="69">
        <v>9022000102585</v>
      </c>
      <c r="I39" s="32">
        <f t="shared" si="5"/>
        <v>1</v>
      </c>
      <c r="J39" s="57" t="s">
        <v>527</v>
      </c>
    </row>
    <row r="40" spans="1:10">
      <c r="A40" s="61">
        <v>240004447</v>
      </c>
      <c r="B40" s="32">
        <f t="shared" si="4"/>
        <v>1</v>
      </c>
      <c r="C40" s="19" t="s">
        <v>19</v>
      </c>
      <c r="D40" s="20" t="s">
        <v>1</v>
      </c>
      <c r="E40" s="70">
        <v>1790</v>
      </c>
      <c r="F40" s="152">
        <v>2005</v>
      </c>
      <c r="G40" s="132">
        <f t="shared" si="2"/>
        <v>0.12011173184357542</v>
      </c>
      <c r="H40" s="69">
        <v>9022000102592</v>
      </c>
      <c r="I40" s="32">
        <f t="shared" si="5"/>
        <v>1</v>
      </c>
      <c r="J40" s="57" t="s">
        <v>527</v>
      </c>
    </row>
    <row r="41" spans="1:10">
      <c r="A41" s="61">
        <v>240031434</v>
      </c>
      <c r="B41" s="32">
        <f t="shared" si="4"/>
        <v>1</v>
      </c>
      <c r="C41" s="15" t="s">
        <v>20</v>
      </c>
      <c r="D41" s="16" t="s">
        <v>1</v>
      </c>
      <c r="E41" s="70">
        <v>98</v>
      </c>
      <c r="F41" s="152">
        <v>110</v>
      </c>
      <c r="G41" s="132">
        <f t="shared" si="2"/>
        <v>0.12244897959183673</v>
      </c>
      <c r="H41" s="72">
        <v>9022000108747</v>
      </c>
      <c r="I41" s="32">
        <f t="shared" si="5"/>
        <v>1</v>
      </c>
      <c r="J41" s="53">
        <v>74153900</v>
      </c>
    </row>
    <row r="42" spans="1:10">
      <c r="A42" s="61">
        <v>240005115</v>
      </c>
      <c r="B42" s="32">
        <f t="shared" si="4"/>
        <v>1</v>
      </c>
      <c r="C42" s="15" t="s">
        <v>21</v>
      </c>
      <c r="D42" s="16" t="s">
        <v>1</v>
      </c>
      <c r="E42" s="70">
        <v>175</v>
      </c>
      <c r="F42" s="152">
        <v>196</v>
      </c>
      <c r="G42" s="132">
        <f t="shared" si="2"/>
        <v>0.12</v>
      </c>
      <c r="H42" s="69">
        <v>9022000509612</v>
      </c>
      <c r="I42" s="32">
        <f t="shared" si="5"/>
        <v>1</v>
      </c>
      <c r="J42" s="57" t="s">
        <v>548</v>
      </c>
    </row>
    <row r="43" spans="1:10">
      <c r="A43" s="61">
        <v>240005118</v>
      </c>
      <c r="B43" s="32">
        <f t="shared" si="4"/>
        <v>1</v>
      </c>
      <c r="C43" s="15" t="s">
        <v>22</v>
      </c>
      <c r="D43" s="16" t="s">
        <v>1</v>
      </c>
      <c r="E43" s="70">
        <v>193</v>
      </c>
      <c r="F43" s="152">
        <v>216</v>
      </c>
      <c r="G43" s="132">
        <f t="shared" si="2"/>
        <v>0.11917098445595854</v>
      </c>
      <c r="H43" s="69">
        <v>9022000509629</v>
      </c>
      <c r="I43" s="32">
        <f t="shared" si="5"/>
        <v>1</v>
      </c>
      <c r="J43" s="57" t="s">
        <v>548</v>
      </c>
    </row>
    <row r="44" spans="1:10" ht="15.75" customHeight="1">
      <c r="A44" s="23">
        <v>240005104</v>
      </c>
      <c r="B44" s="32">
        <f t="shared" si="4"/>
        <v>1</v>
      </c>
      <c r="C44" s="34" t="s">
        <v>23</v>
      </c>
      <c r="D44" s="35" t="s">
        <v>1</v>
      </c>
      <c r="E44" s="70">
        <v>434</v>
      </c>
      <c r="F44" s="152">
        <v>486</v>
      </c>
      <c r="G44" s="132">
        <f t="shared" si="2"/>
        <v>0.11981566820276497</v>
      </c>
      <c r="H44" s="73">
        <v>9022000509377</v>
      </c>
      <c r="I44" s="36">
        <f t="shared" si="5"/>
        <v>1</v>
      </c>
      <c r="J44" s="58" t="s">
        <v>548</v>
      </c>
    </row>
    <row r="45" spans="1:10">
      <c r="A45" s="61">
        <v>240005105</v>
      </c>
      <c r="B45" s="32">
        <f t="shared" si="4"/>
        <v>1</v>
      </c>
      <c r="C45" s="15" t="s">
        <v>24</v>
      </c>
      <c r="D45" s="16" t="s">
        <v>1</v>
      </c>
      <c r="E45" s="70">
        <v>453</v>
      </c>
      <c r="F45" s="152">
        <v>507</v>
      </c>
      <c r="G45" s="132">
        <f t="shared" si="2"/>
        <v>0.11920529801324503</v>
      </c>
      <c r="H45" s="69">
        <v>9022000509384</v>
      </c>
      <c r="I45" s="32">
        <f t="shared" si="5"/>
        <v>1</v>
      </c>
      <c r="J45" s="57" t="s">
        <v>548</v>
      </c>
    </row>
    <row r="46" spans="1:10">
      <c r="A46" s="61">
        <v>240004789</v>
      </c>
      <c r="B46" s="32">
        <f t="shared" si="4"/>
        <v>1</v>
      </c>
      <c r="C46" s="19" t="s">
        <v>25</v>
      </c>
      <c r="D46" s="20" t="s">
        <v>1</v>
      </c>
      <c r="E46" s="70">
        <v>31</v>
      </c>
      <c r="F46" s="152">
        <v>35</v>
      </c>
      <c r="G46" s="132">
        <f t="shared" si="2"/>
        <v>0.12903225806451613</v>
      </c>
      <c r="H46" s="69">
        <v>9008487205582</v>
      </c>
      <c r="I46" s="32">
        <f t="shared" si="5"/>
        <v>1</v>
      </c>
      <c r="J46" s="57" t="s">
        <v>530</v>
      </c>
    </row>
    <row r="47" spans="1:10">
      <c r="A47" s="61">
        <v>240004790</v>
      </c>
      <c r="B47" s="32">
        <f t="shared" si="4"/>
        <v>1</v>
      </c>
      <c r="C47" s="19" t="s">
        <v>26</v>
      </c>
      <c r="D47" s="20" t="s">
        <v>1</v>
      </c>
      <c r="E47" s="70">
        <v>31</v>
      </c>
      <c r="F47" s="152">
        <v>35</v>
      </c>
      <c r="G47" s="132">
        <f t="shared" si="2"/>
        <v>0.12903225806451613</v>
      </c>
      <c r="H47" s="69">
        <v>9008487205421</v>
      </c>
      <c r="I47" s="32">
        <f t="shared" si="5"/>
        <v>1</v>
      </c>
      <c r="J47" s="57" t="s">
        <v>530</v>
      </c>
    </row>
    <row r="48" spans="1:10">
      <c r="A48" s="61">
        <v>240004792</v>
      </c>
      <c r="B48" s="32">
        <f t="shared" si="4"/>
        <v>1</v>
      </c>
      <c r="C48" s="19" t="s">
        <v>27</v>
      </c>
      <c r="D48" s="20" t="s">
        <v>1</v>
      </c>
      <c r="E48" s="70">
        <v>31</v>
      </c>
      <c r="F48" s="152">
        <v>35</v>
      </c>
      <c r="G48" s="132">
        <f t="shared" si="2"/>
        <v>0.12903225806451613</v>
      </c>
      <c r="H48" s="69">
        <v>9008487205568</v>
      </c>
      <c r="I48" s="32">
        <f t="shared" si="5"/>
        <v>1</v>
      </c>
      <c r="J48" s="57" t="s">
        <v>530</v>
      </c>
    </row>
    <row r="49" spans="1:41">
      <c r="A49" s="23">
        <v>240013016</v>
      </c>
      <c r="B49" s="32">
        <f t="shared" si="4"/>
        <v>1</v>
      </c>
      <c r="C49" s="19" t="s">
        <v>28</v>
      </c>
      <c r="D49" s="20" t="s">
        <v>1</v>
      </c>
      <c r="E49" s="70">
        <v>31</v>
      </c>
      <c r="F49" s="152">
        <v>35</v>
      </c>
      <c r="G49" s="132">
        <f t="shared" si="2"/>
        <v>0.12903225806451613</v>
      </c>
      <c r="H49" s="69">
        <v>9008487205575</v>
      </c>
      <c r="I49" s="32">
        <f t="shared" si="5"/>
        <v>1</v>
      </c>
      <c r="J49" s="57" t="s">
        <v>530</v>
      </c>
    </row>
    <row r="50" spans="1:41" s="2" customFormat="1">
      <c r="A50" s="61">
        <v>240029914</v>
      </c>
      <c r="B50" s="32">
        <f t="shared" si="4"/>
        <v>1</v>
      </c>
      <c r="C50" s="21" t="s">
        <v>373</v>
      </c>
      <c r="D50" s="20" t="s">
        <v>1</v>
      </c>
      <c r="E50" s="70">
        <v>464</v>
      </c>
      <c r="F50" s="152">
        <v>520</v>
      </c>
      <c r="G50" s="132">
        <f t="shared" si="2"/>
        <v>0.1206896551724138</v>
      </c>
      <c r="H50" s="72">
        <v>9022000403859</v>
      </c>
      <c r="I50" s="32">
        <f t="shared" si="5"/>
        <v>1</v>
      </c>
      <c r="J50" s="57" t="s">
        <v>527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>
      <c r="A51" s="61">
        <v>240026314</v>
      </c>
      <c r="B51" s="32">
        <f t="shared" si="4"/>
        <v>1</v>
      </c>
      <c r="C51" s="22" t="s">
        <v>30</v>
      </c>
      <c r="D51" s="20" t="s">
        <v>1</v>
      </c>
      <c r="E51" s="70">
        <v>34</v>
      </c>
      <c r="F51" s="152">
        <v>38</v>
      </c>
      <c r="G51" s="132">
        <f t="shared" si="2"/>
        <v>0.11764705882352941</v>
      </c>
      <c r="H51" s="69">
        <v>9022000203930</v>
      </c>
      <c r="I51" s="32">
        <f t="shared" si="5"/>
        <v>1</v>
      </c>
      <c r="J51" s="57" t="s">
        <v>530</v>
      </c>
    </row>
    <row r="52" spans="1:41">
      <c r="A52" s="61">
        <v>240025160</v>
      </c>
      <c r="B52" s="32">
        <f t="shared" si="4"/>
        <v>1</v>
      </c>
      <c r="C52" s="22" t="s">
        <v>31</v>
      </c>
      <c r="D52" s="20" t="s">
        <v>1</v>
      </c>
      <c r="E52" s="70">
        <v>32</v>
      </c>
      <c r="F52" s="152">
        <v>36</v>
      </c>
      <c r="G52" s="132">
        <f t="shared" si="2"/>
        <v>0.125</v>
      </c>
      <c r="H52" s="69">
        <v>9022001103864</v>
      </c>
      <c r="I52" s="32">
        <f t="shared" si="5"/>
        <v>1</v>
      </c>
      <c r="J52" s="57" t="s">
        <v>530</v>
      </c>
    </row>
    <row r="53" spans="1:41" s="2" customFormat="1">
      <c r="A53" s="61">
        <v>240030884</v>
      </c>
      <c r="B53" s="32">
        <f t="shared" si="4"/>
        <v>1</v>
      </c>
      <c r="C53" s="21" t="s">
        <v>502</v>
      </c>
      <c r="D53" s="16" t="s">
        <v>1</v>
      </c>
      <c r="E53" s="70">
        <v>418</v>
      </c>
      <c r="F53" s="152">
        <v>468</v>
      </c>
      <c r="G53" s="132">
        <f t="shared" si="2"/>
        <v>0.11961722488038277</v>
      </c>
      <c r="H53" s="72">
        <v>9022000403699</v>
      </c>
      <c r="I53" s="32">
        <f t="shared" si="5"/>
        <v>1</v>
      </c>
      <c r="J53" s="57">
        <v>84212100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2" customFormat="1">
      <c r="A54" s="23">
        <v>240030885</v>
      </c>
      <c r="B54" s="32">
        <f t="shared" si="4"/>
        <v>1</v>
      </c>
      <c r="C54" s="21" t="s">
        <v>503</v>
      </c>
      <c r="D54" s="16" t="s">
        <v>1</v>
      </c>
      <c r="E54" s="70">
        <v>418</v>
      </c>
      <c r="F54" s="152">
        <v>468</v>
      </c>
      <c r="G54" s="132">
        <f t="shared" si="2"/>
        <v>0.11961722488038277</v>
      </c>
      <c r="H54" s="72">
        <v>9022000403705</v>
      </c>
      <c r="I54" s="32">
        <f t="shared" si="5"/>
        <v>1</v>
      </c>
      <c r="J54" s="57">
        <v>84212100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2" customFormat="1">
      <c r="A55" s="61">
        <v>240030731</v>
      </c>
      <c r="B55" s="32">
        <f t="shared" si="4"/>
        <v>1</v>
      </c>
      <c r="C55" s="21" t="s">
        <v>504</v>
      </c>
      <c r="D55" s="16" t="s">
        <v>1</v>
      </c>
      <c r="E55" s="70">
        <v>464</v>
      </c>
      <c r="F55" s="152">
        <v>520</v>
      </c>
      <c r="G55" s="132">
        <f t="shared" si="2"/>
        <v>0.1206896551724138</v>
      </c>
      <c r="H55" s="72">
        <v>9022000403712</v>
      </c>
      <c r="I55" s="32">
        <f t="shared" si="5"/>
        <v>1</v>
      </c>
      <c r="J55" s="57" t="s">
        <v>527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>
      <c r="A56" s="61">
        <v>240004498</v>
      </c>
      <c r="B56" s="32">
        <f t="shared" si="4"/>
        <v>1</v>
      </c>
      <c r="C56" s="19" t="s">
        <v>32</v>
      </c>
      <c r="D56" s="20" t="s">
        <v>1</v>
      </c>
      <c r="E56" s="70">
        <v>28</v>
      </c>
      <c r="F56" s="152">
        <f t="shared" si="3"/>
        <v>31.36</v>
      </c>
      <c r="G56" s="132">
        <f t="shared" si="2"/>
        <v>0.11999999999999998</v>
      </c>
      <c r="H56" s="69">
        <v>9022000109997</v>
      </c>
      <c r="I56" s="32">
        <f t="shared" si="5"/>
        <v>1</v>
      </c>
      <c r="J56" s="57" t="s">
        <v>530</v>
      </c>
    </row>
    <row r="57" spans="1:41">
      <c r="A57" s="61">
        <v>240004494</v>
      </c>
      <c r="B57" s="32">
        <f t="shared" si="4"/>
        <v>1</v>
      </c>
      <c r="C57" s="19" t="s">
        <v>33</v>
      </c>
      <c r="D57" s="20" t="s">
        <v>1</v>
      </c>
      <c r="E57" s="70">
        <v>28</v>
      </c>
      <c r="F57" s="152">
        <f t="shared" si="3"/>
        <v>31.36</v>
      </c>
      <c r="G57" s="132">
        <f t="shared" si="2"/>
        <v>0.11999999999999998</v>
      </c>
      <c r="H57" s="69">
        <v>9022000109980</v>
      </c>
      <c r="I57" s="32">
        <f t="shared" si="5"/>
        <v>1</v>
      </c>
      <c r="J57" s="57" t="s">
        <v>530</v>
      </c>
    </row>
    <row r="58" spans="1:41">
      <c r="A58" s="23">
        <v>240004481</v>
      </c>
      <c r="B58" s="32">
        <f t="shared" si="4"/>
        <v>1</v>
      </c>
      <c r="C58" s="15" t="s">
        <v>29</v>
      </c>
      <c r="D58" s="16" t="s">
        <v>1</v>
      </c>
      <c r="E58" s="70">
        <v>30</v>
      </c>
      <c r="F58" s="152">
        <f t="shared" si="3"/>
        <v>33.6</v>
      </c>
      <c r="G58" s="132">
        <f t="shared" si="2"/>
        <v>0.12000000000000005</v>
      </c>
      <c r="H58" s="69">
        <v>9022000109324</v>
      </c>
      <c r="I58" s="32">
        <f t="shared" si="5"/>
        <v>1</v>
      </c>
      <c r="J58" s="57" t="s">
        <v>530</v>
      </c>
    </row>
    <row r="59" spans="1:41">
      <c r="A59" s="61">
        <v>240004484</v>
      </c>
      <c r="B59" s="32">
        <f t="shared" si="4"/>
        <v>1</v>
      </c>
      <c r="C59" s="19" t="s">
        <v>34</v>
      </c>
      <c r="D59" s="20" t="s">
        <v>1</v>
      </c>
      <c r="E59" s="70">
        <v>30</v>
      </c>
      <c r="F59" s="152">
        <f t="shared" si="3"/>
        <v>33.6</v>
      </c>
      <c r="G59" s="132">
        <f t="shared" si="2"/>
        <v>0.12000000000000005</v>
      </c>
      <c r="H59" s="69">
        <v>9022000109416</v>
      </c>
      <c r="I59" s="32">
        <f t="shared" si="5"/>
        <v>1</v>
      </c>
      <c r="J59" s="57" t="s">
        <v>530</v>
      </c>
    </row>
    <row r="60" spans="1:41" s="134" customFormat="1">
      <c r="A60" s="136">
        <v>240031873</v>
      </c>
      <c r="B60" s="137">
        <f>COUNTIF($A$10:$A$547,A60)</f>
        <v>1</v>
      </c>
      <c r="C60" s="133" t="s">
        <v>618</v>
      </c>
      <c r="D60" s="138" t="s">
        <v>1</v>
      </c>
      <c r="E60" s="145"/>
      <c r="F60" s="144">
        <f t="shared" ref="F60:F77" si="6">E60+(E60*12%)</f>
        <v>0</v>
      </c>
      <c r="G60" s="155" t="e">
        <f t="shared" ref="G60:G120" si="7">(F60-E60)/E60</f>
        <v>#DIV/0!</v>
      </c>
      <c r="H60" s="139">
        <v>4820056804829</v>
      </c>
      <c r="I60" s="137">
        <f>COUNTIF($H$10:$H$565,H60)</f>
        <v>1</v>
      </c>
      <c r="J60" s="140">
        <v>84219990</v>
      </c>
    </row>
    <row r="61" spans="1:41" s="134" customFormat="1">
      <c r="A61" s="136">
        <v>240031874</v>
      </c>
      <c r="B61" s="137">
        <f>COUNTIF($A$10:$A$547,A61)</f>
        <v>1</v>
      </c>
      <c r="C61" s="133" t="s">
        <v>619</v>
      </c>
      <c r="D61" s="138" t="s">
        <v>1</v>
      </c>
      <c r="E61" s="145"/>
      <c r="F61" s="144">
        <f t="shared" si="6"/>
        <v>0</v>
      </c>
      <c r="G61" s="155" t="e">
        <f t="shared" si="7"/>
        <v>#DIV/0!</v>
      </c>
      <c r="H61" s="139">
        <v>4820056801699</v>
      </c>
      <c r="I61" s="137">
        <f>COUNTIF($H$10:$H$565,H61)</f>
        <v>1</v>
      </c>
      <c r="J61" s="140">
        <v>84219990</v>
      </c>
    </row>
    <row r="62" spans="1:41" s="2" customFormat="1">
      <c r="A62" s="168">
        <v>240100645</v>
      </c>
      <c r="B62" s="169">
        <f>COUNTIF($A$10:$A$547,A62)</f>
        <v>1</v>
      </c>
      <c r="C62" s="170" t="s">
        <v>779</v>
      </c>
      <c r="D62" s="171" t="s">
        <v>1</v>
      </c>
      <c r="E62" s="172"/>
      <c r="F62" s="173">
        <v>26.5</v>
      </c>
      <c r="G62" s="174"/>
      <c r="H62" s="175">
        <v>5901741666287</v>
      </c>
      <c r="I62" s="169">
        <f>COUNTIF($H$10:$H$565,H62)</f>
        <v>1</v>
      </c>
      <c r="J62" s="176" t="s">
        <v>530</v>
      </c>
    </row>
    <row r="63" spans="1:41">
      <c r="A63" s="61">
        <v>240028343</v>
      </c>
      <c r="B63" s="32">
        <f>COUNTIF($A$22:$A$532,A63)</f>
        <v>1</v>
      </c>
      <c r="C63" s="19" t="s">
        <v>35</v>
      </c>
      <c r="D63" s="20" t="s">
        <v>1</v>
      </c>
      <c r="E63" s="70">
        <v>101</v>
      </c>
      <c r="F63" s="152">
        <v>113</v>
      </c>
      <c r="G63" s="132">
        <f t="shared" si="7"/>
        <v>0.11881188118811881</v>
      </c>
      <c r="H63" s="74"/>
      <c r="I63" s="32">
        <f t="shared" ref="I63:I67" si="8">COUNTIF($H$10:$H$565,H63)</f>
        <v>0</v>
      </c>
      <c r="J63" s="57" t="s">
        <v>530</v>
      </c>
    </row>
    <row r="64" spans="1:41">
      <c r="A64" s="61">
        <v>240028344</v>
      </c>
      <c r="B64" s="32">
        <f>COUNTIF($A$22:$A$532,A64)</f>
        <v>1</v>
      </c>
      <c r="C64" s="19" t="s">
        <v>36</v>
      </c>
      <c r="D64" s="20" t="s">
        <v>1</v>
      </c>
      <c r="E64" s="70">
        <v>110</v>
      </c>
      <c r="F64" s="152">
        <v>123</v>
      </c>
      <c r="G64" s="132">
        <f t="shared" si="7"/>
        <v>0.11818181818181818</v>
      </c>
      <c r="H64" s="74"/>
      <c r="I64" s="32">
        <f t="shared" si="8"/>
        <v>0</v>
      </c>
      <c r="J64" s="57" t="s">
        <v>530</v>
      </c>
    </row>
    <row r="65" spans="1:10">
      <c r="A65" s="61">
        <v>240028345</v>
      </c>
      <c r="B65" s="32">
        <f>COUNTIF($A$22:$A$532,A65)</f>
        <v>1</v>
      </c>
      <c r="C65" s="19" t="s">
        <v>37</v>
      </c>
      <c r="D65" s="20" t="s">
        <v>1</v>
      </c>
      <c r="E65" s="70">
        <v>141</v>
      </c>
      <c r="F65" s="152">
        <v>158</v>
      </c>
      <c r="G65" s="132">
        <f t="shared" si="7"/>
        <v>0.12056737588652482</v>
      </c>
      <c r="H65" s="74"/>
      <c r="I65" s="32">
        <f t="shared" si="8"/>
        <v>0</v>
      </c>
      <c r="J65" s="57" t="s">
        <v>530</v>
      </c>
    </row>
    <row r="66" spans="1:10">
      <c r="A66" s="61">
        <v>240028346</v>
      </c>
      <c r="B66" s="32">
        <f>COUNTIF($A$22:$A$532,A66)</f>
        <v>1</v>
      </c>
      <c r="C66" s="19" t="s">
        <v>38</v>
      </c>
      <c r="D66" s="20" t="s">
        <v>1</v>
      </c>
      <c r="E66" s="70">
        <v>149</v>
      </c>
      <c r="F66" s="152">
        <v>167</v>
      </c>
      <c r="G66" s="132">
        <f t="shared" si="7"/>
        <v>0.12080536912751678</v>
      </c>
      <c r="H66" s="74"/>
      <c r="I66" s="32">
        <f t="shared" si="8"/>
        <v>0</v>
      </c>
      <c r="J66" s="57" t="s">
        <v>530</v>
      </c>
    </row>
    <row r="67" spans="1:10">
      <c r="A67" s="61">
        <v>240028347</v>
      </c>
      <c r="B67" s="32">
        <f>COUNTIF($A$22:$A$532,A67)</f>
        <v>1</v>
      </c>
      <c r="C67" s="19" t="s">
        <v>39</v>
      </c>
      <c r="D67" s="20" t="s">
        <v>1</v>
      </c>
      <c r="E67" s="70">
        <v>14.5</v>
      </c>
      <c r="F67" s="152">
        <v>16</v>
      </c>
      <c r="G67" s="132">
        <f t="shared" si="7"/>
        <v>0.10344827586206896</v>
      </c>
      <c r="H67" s="74"/>
      <c r="I67" s="32">
        <f t="shared" si="8"/>
        <v>0</v>
      </c>
      <c r="J67" s="57" t="s">
        <v>530</v>
      </c>
    </row>
    <row r="68" spans="1:10" s="134" customFormat="1">
      <c r="A68" s="136">
        <v>240031875</v>
      </c>
      <c r="B68" s="137">
        <f t="shared" ref="B68:B77" si="9">COUNTIF($A$10:$A$537,A68)</f>
        <v>1</v>
      </c>
      <c r="C68" s="133" t="s">
        <v>620</v>
      </c>
      <c r="D68" s="138" t="s">
        <v>1</v>
      </c>
      <c r="E68" s="146">
        <v>3</v>
      </c>
      <c r="F68" s="144">
        <f t="shared" si="6"/>
        <v>3.36</v>
      </c>
      <c r="G68" s="155">
        <f t="shared" si="7"/>
        <v>0.11999999999999995</v>
      </c>
      <c r="H68" s="147">
        <v>4820056801798</v>
      </c>
      <c r="I68" s="137">
        <f t="shared" ref="I68:I94" si="10">COUNTIF($H$22:$H$532,H68)</f>
        <v>1</v>
      </c>
      <c r="J68" s="140">
        <v>84219990</v>
      </c>
    </row>
    <row r="69" spans="1:10" s="134" customFormat="1">
      <c r="A69" s="136">
        <v>240031876</v>
      </c>
      <c r="B69" s="137">
        <f t="shared" si="9"/>
        <v>1</v>
      </c>
      <c r="C69" s="133" t="s">
        <v>621</v>
      </c>
      <c r="D69" s="138" t="s">
        <v>1</v>
      </c>
      <c r="E69" s="146"/>
      <c r="F69" s="144">
        <f t="shared" si="6"/>
        <v>0</v>
      </c>
      <c r="G69" s="155" t="e">
        <f t="shared" si="7"/>
        <v>#DIV/0!</v>
      </c>
      <c r="H69" s="147">
        <v>4820056801804</v>
      </c>
      <c r="I69" s="137">
        <f t="shared" si="10"/>
        <v>1</v>
      </c>
      <c r="J69" s="140">
        <v>84219990</v>
      </c>
    </row>
    <row r="70" spans="1:10" s="134" customFormat="1">
      <c r="A70" s="136">
        <v>240031877</v>
      </c>
      <c r="B70" s="137">
        <f t="shared" si="9"/>
        <v>1</v>
      </c>
      <c r="C70" s="133" t="s">
        <v>622</v>
      </c>
      <c r="D70" s="138" t="s">
        <v>1</v>
      </c>
      <c r="E70" s="146">
        <v>3</v>
      </c>
      <c r="F70" s="144">
        <f t="shared" si="6"/>
        <v>3.36</v>
      </c>
      <c r="G70" s="155">
        <f t="shared" si="7"/>
        <v>0.11999999999999995</v>
      </c>
      <c r="H70" s="147">
        <v>4820056801811</v>
      </c>
      <c r="I70" s="137">
        <f t="shared" si="10"/>
        <v>1</v>
      </c>
      <c r="J70" s="140">
        <v>84219990</v>
      </c>
    </row>
    <row r="71" spans="1:10" s="134" customFormat="1">
      <c r="A71" s="136">
        <v>240031878</v>
      </c>
      <c r="B71" s="137">
        <f t="shared" si="9"/>
        <v>1</v>
      </c>
      <c r="C71" s="133" t="s">
        <v>623</v>
      </c>
      <c r="D71" s="138" t="s">
        <v>1</v>
      </c>
      <c r="E71" s="146"/>
      <c r="F71" s="144">
        <f t="shared" si="6"/>
        <v>0</v>
      </c>
      <c r="G71" s="155" t="e">
        <f t="shared" si="7"/>
        <v>#DIV/0!</v>
      </c>
      <c r="H71" s="147">
        <v>4820056801828</v>
      </c>
      <c r="I71" s="137">
        <f t="shared" si="10"/>
        <v>1</v>
      </c>
      <c r="J71" s="140">
        <v>84219990</v>
      </c>
    </row>
    <row r="72" spans="1:10" s="134" customFormat="1">
      <c r="A72" s="136">
        <v>240031881</v>
      </c>
      <c r="B72" s="137">
        <f t="shared" si="9"/>
        <v>1</v>
      </c>
      <c r="C72" s="133" t="s">
        <v>624</v>
      </c>
      <c r="D72" s="138" t="s">
        <v>1</v>
      </c>
      <c r="E72" s="146"/>
      <c r="F72" s="144">
        <f t="shared" si="6"/>
        <v>0</v>
      </c>
      <c r="G72" s="155" t="e">
        <f t="shared" si="7"/>
        <v>#DIV/0!</v>
      </c>
      <c r="H72" s="148">
        <v>5901741665617</v>
      </c>
      <c r="I72" s="137">
        <f t="shared" si="10"/>
        <v>1</v>
      </c>
      <c r="J72" s="140">
        <v>84219990</v>
      </c>
    </row>
    <row r="73" spans="1:10" s="134" customFormat="1">
      <c r="A73" s="136">
        <v>240031879</v>
      </c>
      <c r="B73" s="137">
        <f t="shared" si="9"/>
        <v>1</v>
      </c>
      <c r="C73" s="133" t="s">
        <v>625</v>
      </c>
      <c r="D73" s="138" t="s">
        <v>1</v>
      </c>
      <c r="E73" s="156"/>
      <c r="F73" s="144">
        <f t="shared" si="6"/>
        <v>0</v>
      </c>
      <c r="G73" s="155" t="e">
        <f t="shared" si="7"/>
        <v>#DIV/0!</v>
      </c>
      <c r="H73" s="147">
        <v>4820056802474</v>
      </c>
      <c r="I73" s="137">
        <f t="shared" si="10"/>
        <v>1</v>
      </c>
      <c r="J73" s="140">
        <v>84219990</v>
      </c>
    </row>
    <row r="74" spans="1:10" s="134" customFormat="1">
      <c r="A74" s="136">
        <v>240029937</v>
      </c>
      <c r="B74" s="137">
        <f t="shared" si="9"/>
        <v>1</v>
      </c>
      <c r="C74" s="133" t="s">
        <v>626</v>
      </c>
      <c r="D74" s="138" t="s">
        <v>1</v>
      </c>
      <c r="E74" s="156">
        <v>2.5</v>
      </c>
      <c r="F74" s="144">
        <f t="shared" si="6"/>
        <v>2.8</v>
      </c>
      <c r="G74" s="155">
        <f t="shared" si="7"/>
        <v>0.11999999999999993</v>
      </c>
      <c r="H74" s="147">
        <v>4820056801712</v>
      </c>
      <c r="I74" s="137">
        <f t="shared" si="10"/>
        <v>1</v>
      </c>
      <c r="J74" s="140">
        <v>84219990</v>
      </c>
    </row>
    <row r="75" spans="1:10" s="134" customFormat="1">
      <c r="A75" s="136">
        <v>240029931</v>
      </c>
      <c r="B75" s="137">
        <f t="shared" si="9"/>
        <v>1</v>
      </c>
      <c r="C75" s="133" t="s">
        <v>627</v>
      </c>
      <c r="D75" s="138" t="s">
        <v>1</v>
      </c>
      <c r="E75" s="156">
        <v>2.5</v>
      </c>
      <c r="F75" s="144">
        <f t="shared" si="6"/>
        <v>2.8</v>
      </c>
      <c r="G75" s="155">
        <f t="shared" si="7"/>
        <v>0.11999999999999993</v>
      </c>
      <c r="H75" s="147">
        <v>4820056803129</v>
      </c>
      <c r="I75" s="137">
        <f t="shared" si="10"/>
        <v>1</v>
      </c>
      <c r="J75" s="140">
        <v>84219990</v>
      </c>
    </row>
    <row r="76" spans="1:10" s="134" customFormat="1">
      <c r="A76" s="136">
        <v>240031882</v>
      </c>
      <c r="B76" s="137">
        <f t="shared" si="9"/>
        <v>1</v>
      </c>
      <c r="C76" s="133" t="s">
        <v>628</v>
      </c>
      <c r="D76" s="138" t="s">
        <v>1</v>
      </c>
      <c r="E76" s="156">
        <v>2.5</v>
      </c>
      <c r="F76" s="144">
        <f t="shared" si="6"/>
        <v>2.8</v>
      </c>
      <c r="G76" s="155">
        <f t="shared" si="7"/>
        <v>0.11999999999999993</v>
      </c>
      <c r="H76" s="147">
        <v>4820056801736</v>
      </c>
      <c r="I76" s="137">
        <f t="shared" si="10"/>
        <v>1</v>
      </c>
      <c r="J76" s="140">
        <v>84219990</v>
      </c>
    </row>
    <row r="77" spans="1:10" s="134" customFormat="1">
      <c r="A77" s="136">
        <v>240031883</v>
      </c>
      <c r="B77" s="137">
        <f t="shared" si="9"/>
        <v>1</v>
      </c>
      <c r="C77" s="133" t="s">
        <v>629</v>
      </c>
      <c r="D77" s="138" t="s">
        <v>1</v>
      </c>
      <c r="E77" s="156">
        <v>2.5</v>
      </c>
      <c r="F77" s="144">
        <f t="shared" si="6"/>
        <v>2.8</v>
      </c>
      <c r="G77" s="155">
        <f t="shared" si="7"/>
        <v>0.11999999999999993</v>
      </c>
      <c r="H77" s="147">
        <v>4820056802504</v>
      </c>
      <c r="I77" s="137">
        <f t="shared" si="10"/>
        <v>1</v>
      </c>
      <c r="J77" s="140">
        <v>84219990</v>
      </c>
    </row>
    <row r="78" spans="1:10">
      <c r="A78" s="61">
        <v>240007231</v>
      </c>
      <c r="B78" s="32">
        <f t="shared" ref="B78:B94" si="11">COUNTIF($A$22:$A$532,A78)</f>
        <v>1</v>
      </c>
      <c r="C78" s="19" t="s">
        <v>40</v>
      </c>
      <c r="D78" s="20" t="s">
        <v>1</v>
      </c>
      <c r="E78" s="70">
        <v>18.5</v>
      </c>
      <c r="F78" s="152">
        <v>21</v>
      </c>
      <c r="G78" s="132">
        <f t="shared" si="7"/>
        <v>0.13513513513513514</v>
      </c>
      <c r="H78" s="69">
        <v>5901741660674</v>
      </c>
      <c r="I78" s="32">
        <f t="shared" si="10"/>
        <v>1</v>
      </c>
      <c r="J78" s="57" t="s">
        <v>530</v>
      </c>
    </row>
    <row r="79" spans="1:10">
      <c r="A79" s="61">
        <v>240007232</v>
      </c>
      <c r="B79" s="32">
        <f t="shared" si="11"/>
        <v>1</v>
      </c>
      <c r="C79" s="19" t="s">
        <v>41</v>
      </c>
      <c r="D79" s="20" t="s">
        <v>1</v>
      </c>
      <c r="E79" s="70">
        <v>18.5</v>
      </c>
      <c r="F79" s="152">
        <v>21</v>
      </c>
      <c r="G79" s="132">
        <f t="shared" si="7"/>
        <v>0.13513513513513514</v>
      </c>
      <c r="H79" s="69">
        <v>5901741660681</v>
      </c>
      <c r="I79" s="32">
        <f t="shared" si="10"/>
        <v>1</v>
      </c>
      <c r="J79" s="57" t="s">
        <v>530</v>
      </c>
    </row>
    <row r="80" spans="1:10">
      <c r="A80" s="61">
        <v>240007233</v>
      </c>
      <c r="B80" s="32">
        <f t="shared" si="11"/>
        <v>1</v>
      </c>
      <c r="C80" s="19" t="s">
        <v>42</v>
      </c>
      <c r="D80" s="20" t="s">
        <v>1</v>
      </c>
      <c r="E80" s="70">
        <v>18.5</v>
      </c>
      <c r="F80" s="152">
        <v>21</v>
      </c>
      <c r="G80" s="132">
        <f t="shared" si="7"/>
        <v>0.13513513513513514</v>
      </c>
      <c r="H80" s="69">
        <v>5901741660698</v>
      </c>
      <c r="I80" s="32">
        <f t="shared" si="10"/>
        <v>1</v>
      </c>
      <c r="J80" s="57" t="s">
        <v>530</v>
      </c>
    </row>
    <row r="81" spans="1:73">
      <c r="A81" s="61">
        <v>240007234</v>
      </c>
      <c r="B81" s="32">
        <f t="shared" si="11"/>
        <v>1</v>
      </c>
      <c r="C81" s="19" t="s">
        <v>43</v>
      </c>
      <c r="D81" s="20" t="s">
        <v>1</v>
      </c>
      <c r="E81" s="70">
        <v>18.5</v>
      </c>
      <c r="F81" s="152">
        <v>21</v>
      </c>
      <c r="G81" s="132">
        <f t="shared" si="7"/>
        <v>0.13513513513513514</v>
      </c>
      <c r="H81" s="69">
        <v>5901741660704</v>
      </c>
      <c r="I81" s="32">
        <f t="shared" si="10"/>
        <v>1</v>
      </c>
      <c r="J81" s="57" t="s">
        <v>530</v>
      </c>
    </row>
    <row r="82" spans="1:73">
      <c r="A82" s="61">
        <v>240007235</v>
      </c>
      <c r="B82" s="32">
        <f t="shared" si="11"/>
        <v>1</v>
      </c>
      <c r="C82" s="19" t="s">
        <v>44</v>
      </c>
      <c r="D82" s="20" t="s">
        <v>1</v>
      </c>
      <c r="E82" s="70">
        <v>35</v>
      </c>
      <c r="F82" s="152">
        <v>39</v>
      </c>
      <c r="G82" s="132">
        <f t="shared" si="7"/>
        <v>0.11428571428571428</v>
      </c>
      <c r="H82" s="69">
        <v>5901741660711</v>
      </c>
      <c r="I82" s="32">
        <f t="shared" si="10"/>
        <v>1</v>
      </c>
      <c r="J82" s="57" t="s">
        <v>530</v>
      </c>
    </row>
    <row r="83" spans="1:73">
      <c r="A83" s="61">
        <v>240007236</v>
      </c>
      <c r="B83" s="32">
        <f t="shared" si="11"/>
        <v>1</v>
      </c>
      <c r="C83" s="19" t="s">
        <v>45</v>
      </c>
      <c r="D83" s="20" t="s">
        <v>1</v>
      </c>
      <c r="E83" s="70">
        <v>35</v>
      </c>
      <c r="F83" s="152">
        <v>39</v>
      </c>
      <c r="G83" s="132">
        <f t="shared" si="7"/>
        <v>0.11428571428571428</v>
      </c>
      <c r="H83" s="69">
        <v>5901741660728</v>
      </c>
      <c r="I83" s="32">
        <f t="shared" si="10"/>
        <v>1</v>
      </c>
      <c r="J83" s="57" t="s">
        <v>530</v>
      </c>
    </row>
    <row r="84" spans="1:73" s="50" customFormat="1">
      <c r="A84" s="61">
        <v>240013024</v>
      </c>
      <c r="B84" s="32">
        <f t="shared" si="11"/>
        <v>1</v>
      </c>
      <c r="C84" s="19" t="s">
        <v>46</v>
      </c>
      <c r="D84" s="16" t="s">
        <v>1</v>
      </c>
      <c r="E84" s="70">
        <v>35</v>
      </c>
      <c r="F84" s="152">
        <v>39</v>
      </c>
      <c r="G84" s="132">
        <f t="shared" si="7"/>
        <v>0.11428571428571428</v>
      </c>
      <c r="H84" s="68">
        <v>5901741660797</v>
      </c>
      <c r="I84" s="32">
        <f t="shared" si="10"/>
        <v>1</v>
      </c>
      <c r="J84" s="56" t="s">
        <v>530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73" s="50" customFormat="1">
      <c r="A85" s="61">
        <v>240007238</v>
      </c>
      <c r="B85" s="32">
        <f t="shared" si="11"/>
        <v>1</v>
      </c>
      <c r="C85" s="19" t="s">
        <v>47</v>
      </c>
      <c r="D85" s="16" t="s">
        <v>1</v>
      </c>
      <c r="E85" s="70">
        <v>35</v>
      </c>
      <c r="F85" s="152">
        <v>39</v>
      </c>
      <c r="G85" s="132">
        <f t="shared" si="7"/>
        <v>0.11428571428571428</v>
      </c>
      <c r="H85" s="68">
        <v>5901741660735</v>
      </c>
      <c r="I85" s="32">
        <f t="shared" si="10"/>
        <v>1</v>
      </c>
      <c r="J85" s="56" t="s">
        <v>530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73">
      <c r="A86" s="61">
        <v>240013025</v>
      </c>
      <c r="B86" s="32">
        <f t="shared" si="11"/>
        <v>1</v>
      </c>
      <c r="C86" s="19" t="s">
        <v>48</v>
      </c>
      <c r="D86" s="20" t="s">
        <v>1</v>
      </c>
      <c r="E86" s="70">
        <v>31</v>
      </c>
      <c r="F86" s="152">
        <v>35</v>
      </c>
      <c r="G86" s="132">
        <f t="shared" si="7"/>
        <v>0.12903225806451613</v>
      </c>
      <c r="H86" s="69">
        <v>5901741660803</v>
      </c>
      <c r="I86" s="32">
        <f t="shared" si="10"/>
        <v>1</v>
      </c>
      <c r="J86" s="57" t="s">
        <v>530</v>
      </c>
    </row>
    <row r="87" spans="1:73">
      <c r="A87" s="61">
        <v>240013026</v>
      </c>
      <c r="B87" s="32">
        <f t="shared" si="11"/>
        <v>1</v>
      </c>
      <c r="C87" s="19" t="s">
        <v>49</v>
      </c>
      <c r="D87" s="20" t="s">
        <v>1</v>
      </c>
      <c r="E87" s="70">
        <v>31</v>
      </c>
      <c r="F87" s="152">
        <v>35</v>
      </c>
      <c r="G87" s="132">
        <f t="shared" si="7"/>
        <v>0.12903225806451613</v>
      </c>
      <c r="H87" s="69">
        <v>5901741660810</v>
      </c>
      <c r="I87" s="32">
        <f t="shared" si="10"/>
        <v>1</v>
      </c>
      <c r="J87" s="57" t="s">
        <v>530</v>
      </c>
    </row>
    <row r="88" spans="1:73">
      <c r="A88" s="61">
        <v>240030945</v>
      </c>
      <c r="B88" s="32">
        <f t="shared" si="11"/>
        <v>1</v>
      </c>
      <c r="C88" s="19" t="s">
        <v>50</v>
      </c>
      <c r="D88" s="20" t="s">
        <v>1</v>
      </c>
      <c r="E88" s="70">
        <v>31</v>
      </c>
      <c r="F88" s="152">
        <v>35</v>
      </c>
      <c r="G88" s="132">
        <f t="shared" si="7"/>
        <v>0.12903225806451613</v>
      </c>
      <c r="H88" s="69">
        <v>5901741660827</v>
      </c>
      <c r="I88" s="32">
        <f t="shared" si="10"/>
        <v>1</v>
      </c>
      <c r="J88" s="57">
        <v>84219990</v>
      </c>
    </row>
    <row r="89" spans="1:73">
      <c r="A89" s="61">
        <v>240013028</v>
      </c>
      <c r="B89" s="32">
        <f t="shared" si="11"/>
        <v>1</v>
      </c>
      <c r="C89" s="19" t="s">
        <v>51</v>
      </c>
      <c r="D89" s="20" t="s">
        <v>1</v>
      </c>
      <c r="E89" s="70">
        <v>31</v>
      </c>
      <c r="F89" s="152">
        <v>35</v>
      </c>
      <c r="G89" s="132">
        <f t="shared" si="7"/>
        <v>0.12903225806451613</v>
      </c>
      <c r="H89" s="69">
        <v>5901741660834</v>
      </c>
      <c r="I89" s="32">
        <f t="shared" si="10"/>
        <v>1</v>
      </c>
      <c r="J89" s="57" t="s">
        <v>530</v>
      </c>
    </row>
    <row r="90" spans="1:73">
      <c r="A90" s="61">
        <v>240007219</v>
      </c>
      <c r="B90" s="32">
        <f t="shared" si="11"/>
        <v>1</v>
      </c>
      <c r="C90" s="19" t="s">
        <v>52</v>
      </c>
      <c r="D90" s="20" t="s">
        <v>1</v>
      </c>
      <c r="E90" s="70">
        <v>60</v>
      </c>
      <c r="F90" s="152">
        <v>67</v>
      </c>
      <c r="G90" s="132">
        <f t="shared" si="7"/>
        <v>0.11666666666666667</v>
      </c>
      <c r="H90" s="69">
        <v>5901741660568</v>
      </c>
      <c r="I90" s="32">
        <f t="shared" si="10"/>
        <v>1</v>
      </c>
      <c r="J90" s="57" t="s">
        <v>530</v>
      </c>
    </row>
    <row r="91" spans="1:73">
      <c r="A91" s="61">
        <v>240007220</v>
      </c>
      <c r="B91" s="32">
        <f t="shared" si="11"/>
        <v>1</v>
      </c>
      <c r="C91" s="19" t="s">
        <v>53</v>
      </c>
      <c r="D91" s="20" t="s">
        <v>1</v>
      </c>
      <c r="E91" s="70">
        <v>60</v>
      </c>
      <c r="F91" s="152">
        <v>67</v>
      </c>
      <c r="G91" s="132">
        <f t="shared" si="7"/>
        <v>0.11666666666666667</v>
      </c>
      <c r="H91" s="69">
        <v>5901741660575</v>
      </c>
      <c r="I91" s="32">
        <f t="shared" si="10"/>
        <v>1</v>
      </c>
      <c r="J91" s="57" t="s">
        <v>530</v>
      </c>
    </row>
    <row r="92" spans="1:73">
      <c r="A92" s="61">
        <v>240007221</v>
      </c>
      <c r="B92" s="32">
        <f t="shared" si="11"/>
        <v>1</v>
      </c>
      <c r="C92" s="19" t="s">
        <v>54</v>
      </c>
      <c r="D92" s="20" t="s">
        <v>1</v>
      </c>
      <c r="E92" s="70">
        <v>60</v>
      </c>
      <c r="F92" s="152">
        <v>67</v>
      </c>
      <c r="G92" s="132">
        <f t="shared" si="7"/>
        <v>0.11666666666666667</v>
      </c>
      <c r="H92" s="69">
        <v>5901741660582</v>
      </c>
      <c r="I92" s="32">
        <f t="shared" si="10"/>
        <v>1</v>
      </c>
      <c r="J92" s="57" t="s">
        <v>530</v>
      </c>
    </row>
    <row r="93" spans="1:73">
      <c r="A93" s="61">
        <v>240007222</v>
      </c>
      <c r="B93" s="32">
        <f t="shared" si="11"/>
        <v>1</v>
      </c>
      <c r="C93" s="19" t="s">
        <v>55</v>
      </c>
      <c r="D93" s="20" t="s">
        <v>1</v>
      </c>
      <c r="E93" s="70">
        <v>60</v>
      </c>
      <c r="F93" s="152">
        <v>67</v>
      </c>
      <c r="G93" s="132">
        <f t="shared" si="7"/>
        <v>0.11666666666666667</v>
      </c>
      <c r="H93" s="69">
        <v>5901741660599</v>
      </c>
      <c r="I93" s="32">
        <f t="shared" si="10"/>
        <v>1</v>
      </c>
      <c r="J93" s="57" t="s">
        <v>530</v>
      </c>
    </row>
    <row r="94" spans="1:73" ht="13.95" customHeight="1">
      <c r="A94" s="61">
        <v>240007223</v>
      </c>
      <c r="B94" s="32">
        <f t="shared" si="11"/>
        <v>1</v>
      </c>
      <c r="C94" s="19" t="s">
        <v>56</v>
      </c>
      <c r="D94" s="20" t="s">
        <v>1</v>
      </c>
      <c r="E94" s="70">
        <v>60</v>
      </c>
      <c r="F94" s="152">
        <v>67</v>
      </c>
      <c r="G94" s="132">
        <f t="shared" si="7"/>
        <v>0.11666666666666667</v>
      </c>
      <c r="H94" s="69">
        <v>5901741660605</v>
      </c>
      <c r="I94" s="32">
        <f t="shared" si="10"/>
        <v>1</v>
      </c>
      <c r="J94" s="57" t="s">
        <v>530</v>
      </c>
    </row>
    <row r="95" spans="1:73" s="38" customFormat="1">
      <c r="A95" s="62">
        <v>240031880</v>
      </c>
      <c r="B95" s="49">
        <f>COUNTIF($A$10:$A$536,A95)</f>
        <v>1</v>
      </c>
      <c r="C95" s="48" t="s">
        <v>630</v>
      </c>
      <c r="D95" s="47" t="s">
        <v>1</v>
      </c>
      <c r="E95" s="146">
        <v>13.5</v>
      </c>
      <c r="F95" s="144">
        <v>16</v>
      </c>
      <c r="G95" s="155">
        <f t="shared" si="7"/>
        <v>0.18518518518518517</v>
      </c>
      <c r="H95" s="139">
        <v>4820056801903</v>
      </c>
      <c r="I95" s="137"/>
      <c r="J95" s="140">
        <v>84219990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>
      <c r="A96" s="61">
        <v>240005659</v>
      </c>
      <c r="B96" s="32">
        <f t="shared" ref="B96:B127" si="12">COUNTIF($A$22:$A$532,A96)</f>
        <v>1</v>
      </c>
      <c r="C96" s="19" t="s">
        <v>57</v>
      </c>
      <c r="D96" s="20" t="s">
        <v>1</v>
      </c>
      <c r="E96" s="70">
        <v>52</v>
      </c>
      <c r="F96" s="152">
        <v>58</v>
      </c>
      <c r="G96" s="132">
        <f t="shared" si="7"/>
        <v>0.11538461538461539</v>
      </c>
      <c r="H96" s="69">
        <v>5901741660070</v>
      </c>
      <c r="I96" s="32">
        <f t="shared" ref="I96:I127" si="13">COUNTIF($H$22:$H$532,H96)</f>
        <v>1</v>
      </c>
      <c r="J96" s="57" t="s">
        <v>530</v>
      </c>
    </row>
    <row r="97" spans="1:10">
      <c r="A97" s="61">
        <v>240005663</v>
      </c>
      <c r="B97" s="32">
        <f t="shared" si="12"/>
        <v>1</v>
      </c>
      <c r="C97" s="19" t="s">
        <v>58</v>
      </c>
      <c r="D97" s="20" t="s">
        <v>1</v>
      </c>
      <c r="E97" s="70">
        <v>91.5</v>
      </c>
      <c r="F97" s="152">
        <v>102</v>
      </c>
      <c r="G97" s="132">
        <f t="shared" si="7"/>
        <v>0.11475409836065574</v>
      </c>
      <c r="H97" s="69">
        <v>5901741660094</v>
      </c>
      <c r="I97" s="32">
        <f t="shared" si="13"/>
        <v>1</v>
      </c>
      <c r="J97" s="57" t="s">
        <v>530</v>
      </c>
    </row>
    <row r="98" spans="1:10" s="2" customFormat="1">
      <c r="A98" s="23">
        <v>240004468</v>
      </c>
      <c r="B98" s="32">
        <f t="shared" si="12"/>
        <v>1</v>
      </c>
      <c r="C98" s="15" t="s">
        <v>59</v>
      </c>
      <c r="D98" s="16" t="s">
        <v>1</v>
      </c>
      <c r="E98" s="17">
        <v>172</v>
      </c>
      <c r="F98" s="17">
        <v>172</v>
      </c>
      <c r="G98" s="132">
        <f t="shared" si="7"/>
        <v>0</v>
      </c>
      <c r="H98" s="72">
        <v>9022000125348</v>
      </c>
      <c r="I98" s="32">
        <f t="shared" si="13"/>
        <v>1</v>
      </c>
      <c r="J98" s="57" t="s">
        <v>527</v>
      </c>
    </row>
    <row r="99" spans="1:10" s="2" customFormat="1">
      <c r="A99" s="23">
        <v>240024531</v>
      </c>
      <c r="B99" s="32">
        <f t="shared" si="12"/>
        <v>1</v>
      </c>
      <c r="C99" s="15" t="s">
        <v>60</v>
      </c>
      <c r="D99" s="16" t="s">
        <v>61</v>
      </c>
      <c r="E99" s="70">
        <v>77</v>
      </c>
      <c r="F99" s="70">
        <v>77</v>
      </c>
      <c r="G99" s="132">
        <f t="shared" si="7"/>
        <v>0</v>
      </c>
      <c r="H99" s="72">
        <v>9022001129161</v>
      </c>
      <c r="I99" s="32">
        <f t="shared" si="13"/>
        <v>1</v>
      </c>
      <c r="J99" s="57" t="s">
        <v>527</v>
      </c>
    </row>
    <row r="100" spans="1:10" s="2" customFormat="1">
      <c r="A100" s="23">
        <v>240024533</v>
      </c>
      <c r="B100" s="32">
        <f t="shared" si="12"/>
        <v>1</v>
      </c>
      <c r="C100" s="15" t="s">
        <v>62</v>
      </c>
      <c r="D100" s="16" t="s">
        <v>61</v>
      </c>
      <c r="E100" s="70">
        <v>40</v>
      </c>
      <c r="F100" s="70">
        <v>40</v>
      </c>
      <c r="G100" s="132">
        <f t="shared" si="7"/>
        <v>0</v>
      </c>
      <c r="H100" s="72">
        <v>9022001129154</v>
      </c>
      <c r="I100" s="32">
        <f t="shared" si="13"/>
        <v>1</v>
      </c>
      <c r="J100" s="57" t="s">
        <v>527</v>
      </c>
    </row>
    <row r="101" spans="1:10">
      <c r="A101" s="61">
        <v>240004436</v>
      </c>
      <c r="B101" s="32">
        <f t="shared" si="12"/>
        <v>1</v>
      </c>
      <c r="C101" s="19" t="s">
        <v>63</v>
      </c>
      <c r="D101" s="20" t="s">
        <v>1</v>
      </c>
      <c r="E101" s="70">
        <v>1625</v>
      </c>
      <c r="F101" s="152">
        <v>1820</v>
      </c>
      <c r="G101" s="132">
        <f t="shared" si="7"/>
        <v>0.12</v>
      </c>
      <c r="H101" s="69">
        <v>9022000101854</v>
      </c>
      <c r="I101" s="32">
        <f t="shared" si="13"/>
        <v>1</v>
      </c>
      <c r="J101" s="57" t="s">
        <v>527</v>
      </c>
    </row>
    <row r="102" spans="1:10">
      <c r="A102" s="61">
        <v>240004437</v>
      </c>
      <c r="B102" s="32">
        <f t="shared" si="12"/>
        <v>1</v>
      </c>
      <c r="C102" s="19" t="s">
        <v>64</v>
      </c>
      <c r="D102" s="20" t="s">
        <v>1</v>
      </c>
      <c r="E102" s="70">
        <v>1970</v>
      </c>
      <c r="F102" s="152">
        <v>2206</v>
      </c>
      <c r="G102" s="132">
        <f t="shared" si="7"/>
        <v>0.11979695431472082</v>
      </c>
      <c r="H102" s="69">
        <v>9022000101861</v>
      </c>
      <c r="I102" s="32">
        <f t="shared" si="13"/>
        <v>1</v>
      </c>
      <c r="J102" s="57" t="s">
        <v>527</v>
      </c>
    </row>
    <row r="103" spans="1:10">
      <c r="A103" s="61">
        <v>240004432</v>
      </c>
      <c r="B103" s="32">
        <f t="shared" si="12"/>
        <v>1</v>
      </c>
      <c r="C103" s="19" t="s">
        <v>65</v>
      </c>
      <c r="D103" s="20" t="s">
        <v>1</v>
      </c>
      <c r="E103" s="70">
        <v>2989</v>
      </c>
      <c r="F103" s="152">
        <v>3350</v>
      </c>
      <c r="G103" s="132">
        <f t="shared" si="7"/>
        <v>0.12077617932418869</v>
      </c>
      <c r="H103" s="69">
        <v>9022000101816</v>
      </c>
      <c r="I103" s="32">
        <f t="shared" si="13"/>
        <v>1</v>
      </c>
      <c r="J103" s="57" t="s">
        <v>527</v>
      </c>
    </row>
    <row r="104" spans="1:10">
      <c r="A104" s="61">
        <v>240004433</v>
      </c>
      <c r="B104" s="32">
        <f t="shared" si="12"/>
        <v>1</v>
      </c>
      <c r="C104" s="19" t="s">
        <v>66</v>
      </c>
      <c r="D104" s="20" t="s">
        <v>1</v>
      </c>
      <c r="E104" s="70">
        <v>3129</v>
      </c>
      <c r="F104" s="152">
        <v>3500</v>
      </c>
      <c r="G104" s="132">
        <f t="shared" si="7"/>
        <v>0.11856823266219239</v>
      </c>
      <c r="H104" s="69">
        <v>9022000101823</v>
      </c>
      <c r="I104" s="32">
        <f t="shared" si="13"/>
        <v>1</v>
      </c>
      <c r="J104" s="57" t="s">
        <v>527</v>
      </c>
    </row>
    <row r="105" spans="1:10">
      <c r="A105" s="61">
        <v>240004795</v>
      </c>
      <c r="B105" s="32">
        <f t="shared" si="12"/>
        <v>1</v>
      </c>
      <c r="C105" s="19" t="s">
        <v>67</v>
      </c>
      <c r="D105" s="20" t="s">
        <v>1</v>
      </c>
      <c r="E105" s="70">
        <v>102</v>
      </c>
      <c r="F105" s="152">
        <v>114</v>
      </c>
      <c r="G105" s="132">
        <f t="shared" si="7"/>
        <v>0.11764705882352941</v>
      </c>
      <c r="H105" s="69">
        <v>9008487110534</v>
      </c>
      <c r="I105" s="32">
        <f t="shared" si="13"/>
        <v>1</v>
      </c>
      <c r="J105" s="57" t="s">
        <v>530</v>
      </c>
    </row>
    <row r="106" spans="1:10">
      <c r="A106" s="61">
        <v>240004796</v>
      </c>
      <c r="B106" s="32">
        <f t="shared" si="12"/>
        <v>1</v>
      </c>
      <c r="C106" s="19" t="s">
        <v>68</v>
      </c>
      <c r="D106" s="20" t="s">
        <v>1</v>
      </c>
      <c r="E106" s="70">
        <v>123</v>
      </c>
      <c r="F106" s="152">
        <v>138</v>
      </c>
      <c r="G106" s="132">
        <f t="shared" si="7"/>
        <v>0.12195121951219512</v>
      </c>
      <c r="H106" s="69">
        <v>9008487110541</v>
      </c>
      <c r="I106" s="32">
        <f t="shared" si="13"/>
        <v>1</v>
      </c>
      <c r="J106" s="57" t="s">
        <v>530</v>
      </c>
    </row>
    <row r="107" spans="1:10">
      <c r="A107" s="23">
        <v>240028366</v>
      </c>
      <c r="B107" s="32">
        <f t="shared" si="12"/>
        <v>1</v>
      </c>
      <c r="C107" s="15" t="s">
        <v>321</v>
      </c>
      <c r="D107" s="16" t="s">
        <v>1</v>
      </c>
      <c r="E107" s="70">
        <v>2527</v>
      </c>
      <c r="F107" s="152">
        <v>2830</v>
      </c>
      <c r="G107" s="132">
        <f t="shared" si="7"/>
        <v>0.11990502572220024</v>
      </c>
      <c r="H107" s="69">
        <v>4050808105625</v>
      </c>
      <c r="I107" s="32">
        <f t="shared" si="13"/>
        <v>1</v>
      </c>
      <c r="J107" s="57" t="s">
        <v>527</v>
      </c>
    </row>
    <row r="108" spans="1:10">
      <c r="A108" s="23">
        <v>240028367</v>
      </c>
      <c r="B108" s="32">
        <f t="shared" si="12"/>
        <v>1</v>
      </c>
      <c r="C108" s="15" t="s">
        <v>322</v>
      </c>
      <c r="D108" s="16" t="s">
        <v>1</v>
      </c>
      <c r="E108" s="70">
        <v>3077</v>
      </c>
      <c r="F108" s="152">
        <v>3450</v>
      </c>
      <c r="G108" s="132">
        <f t="shared" si="7"/>
        <v>0.12122196945076373</v>
      </c>
      <c r="H108" s="69">
        <v>4050808105632</v>
      </c>
      <c r="I108" s="32">
        <f t="shared" si="13"/>
        <v>1</v>
      </c>
      <c r="J108" s="57" t="s">
        <v>527</v>
      </c>
    </row>
    <row r="109" spans="1:10">
      <c r="A109" s="23">
        <v>240028368</v>
      </c>
      <c r="B109" s="32">
        <f t="shared" si="12"/>
        <v>1</v>
      </c>
      <c r="C109" s="15" t="s">
        <v>323</v>
      </c>
      <c r="D109" s="16" t="s">
        <v>1</v>
      </c>
      <c r="E109" s="70">
        <v>3389</v>
      </c>
      <c r="F109" s="152">
        <v>3795</v>
      </c>
      <c r="G109" s="132">
        <f t="shared" si="7"/>
        <v>0.11979935084095604</v>
      </c>
      <c r="H109" s="69">
        <v>4050808105649</v>
      </c>
      <c r="I109" s="32">
        <f t="shared" si="13"/>
        <v>1</v>
      </c>
      <c r="J109" s="57" t="s">
        <v>527</v>
      </c>
    </row>
    <row r="110" spans="1:10">
      <c r="A110" s="23">
        <v>240028369</v>
      </c>
      <c r="B110" s="32">
        <f t="shared" si="12"/>
        <v>1</v>
      </c>
      <c r="C110" s="15" t="s">
        <v>324</v>
      </c>
      <c r="D110" s="16" t="s">
        <v>1</v>
      </c>
      <c r="E110" s="70">
        <v>3389</v>
      </c>
      <c r="F110" s="152">
        <v>3795</v>
      </c>
      <c r="G110" s="132">
        <f t="shared" si="7"/>
        <v>0.11979935084095604</v>
      </c>
      <c r="H110" s="69">
        <v>4050808105656</v>
      </c>
      <c r="I110" s="32">
        <f t="shared" si="13"/>
        <v>1</v>
      </c>
      <c r="J110" s="57" t="s">
        <v>527</v>
      </c>
    </row>
    <row r="111" spans="1:10">
      <c r="A111" s="23">
        <v>240028370</v>
      </c>
      <c r="B111" s="32">
        <f t="shared" si="12"/>
        <v>1</v>
      </c>
      <c r="C111" s="15" t="s">
        <v>325</v>
      </c>
      <c r="D111" s="16" t="s">
        <v>1</v>
      </c>
      <c r="E111" s="70">
        <v>3952</v>
      </c>
      <c r="F111" s="152">
        <v>4425</v>
      </c>
      <c r="G111" s="132">
        <f t="shared" si="7"/>
        <v>0.11968623481781376</v>
      </c>
      <c r="H111" s="69">
        <v>4050808105663</v>
      </c>
      <c r="I111" s="32">
        <f t="shared" si="13"/>
        <v>1</v>
      </c>
      <c r="J111" s="57" t="s">
        <v>527</v>
      </c>
    </row>
    <row r="112" spans="1:10">
      <c r="A112" s="23">
        <v>240028371</v>
      </c>
      <c r="B112" s="32">
        <f t="shared" si="12"/>
        <v>1</v>
      </c>
      <c r="C112" s="15" t="s">
        <v>326</v>
      </c>
      <c r="D112" s="16" t="s">
        <v>1</v>
      </c>
      <c r="E112" s="70">
        <v>4218</v>
      </c>
      <c r="F112" s="152">
        <v>4720</v>
      </c>
      <c r="G112" s="132">
        <f t="shared" si="7"/>
        <v>0.11901375059269796</v>
      </c>
      <c r="H112" s="69">
        <v>4050808105670</v>
      </c>
      <c r="I112" s="32">
        <f t="shared" si="13"/>
        <v>1</v>
      </c>
      <c r="J112" s="57" t="s">
        <v>527</v>
      </c>
    </row>
    <row r="113" spans="1:10">
      <c r="A113" s="61">
        <v>240004797</v>
      </c>
      <c r="B113" s="32">
        <f t="shared" si="12"/>
        <v>1</v>
      </c>
      <c r="C113" s="19" t="s">
        <v>69</v>
      </c>
      <c r="D113" s="20" t="s">
        <v>1</v>
      </c>
      <c r="E113" s="70">
        <v>355</v>
      </c>
      <c r="F113" s="152">
        <v>398</v>
      </c>
      <c r="G113" s="132">
        <f t="shared" si="7"/>
        <v>0.12112676056338029</v>
      </c>
      <c r="H113" s="69">
        <v>9008487110916</v>
      </c>
      <c r="I113" s="32">
        <f t="shared" si="13"/>
        <v>1</v>
      </c>
      <c r="J113" s="57" t="s">
        <v>530</v>
      </c>
    </row>
    <row r="114" spans="1:10">
      <c r="A114" s="61">
        <v>240004798</v>
      </c>
      <c r="B114" s="32">
        <f t="shared" si="12"/>
        <v>1</v>
      </c>
      <c r="C114" s="19" t="s">
        <v>70</v>
      </c>
      <c r="D114" s="20" t="s">
        <v>1</v>
      </c>
      <c r="E114" s="70">
        <v>410</v>
      </c>
      <c r="F114" s="152">
        <v>459</v>
      </c>
      <c r="G114" s="132">
        <f t="shared" si="7"/>
        <v>0.11951219512195121</v>
      </c>
      <c r="H114" s="69">
        <v>9008487110923</v>
      </c>
      <c r="I114" s="32">
        <f t="shared" si="13"/>
        <v>1</v>
      </c>
      <c r="J114" s="57" t="s">
        <v>530</v>
      </c>
    </row>
    <row r="115" spans="1:10">
      <c r="A115" s="23">
        <v>240028372</v>
      </c>
      <c r="B115" s="32">
        <f t="shared" si="12"/>
        <v>1</v>
      </c>
      <c r="C115" s="15" t="s">
        <v>327</v>
      </c>
      <c r="D115" s="16" t="s">
        <v>1</v>
      </c>
      <c r="E115" s="70">
        <v>231</v>
      </c>
      <c r="F115" s="152">
        <v>259</v>
      </c>
      <c r="G115" s="132">
        <f t="shared" si="7"/>
        <v>0.12121212121212122</v>
      </c>
      <c r="H115" s="69">
        <v>9008487316325</v>
      </c>
      <c r="I115" s="32">
        <f t="shared" si="13"/>
        <v>1</v>
      </c>
      <c r="J115" s="57" t="s">
        <v>530</v>
      </c>
    </row>
    <row r="116" spans="1:10">
      <c r="A116" s="23">
        <v>240028373</v>
      </c>
      <c r="B116" s="32">
        <f t="shared" si="12"/>
        <v>1</v>
      </c>
      <c r="C116" s="15" t="s">
        <v>328</v>
      </c>
      <c r="D116" s="16" t="s">
        <v>1</v>
      </c>
      <c r="E116" s="70">
        <v>312</v>
      </c>
      <c r="F116" s="152">
        <v>350</v>
      </c>
      <c r="G116" s="132">
        <f t="shared" si="7"/>
        <v>0.12179487179487179</v>
      </c>
      <c r="H116" s="69"/>
      <c r="I116" s="32">
        <f t="shared" si="13"/>
        <v>0</v>
      </c>
      <c r="J116" s="57" t="s">
        <v>530</v>
      </c>
    </row>
    <row r="117" spans="1:10">
      <c r="A117" s="61">
        <v>240004489</v>
      </c>
      <c r="B117" s="32">
        <f t="shared" si="12"/>
        <v>1</v>
      </c>
      <c r="C117" s="19" t="s">
        <v>71</v>
      </c>
      <c r="D117" s="20" t="s">
        <v>1</v>
      </c>
      <c r="E117" s="70">
        <v>67</v>
      </c>
      <c r="F117" s="152">
        <v>75</v>
      </c>
      <c r="G117" s="132">
        <f t="shared" si="7"/>
        <v>0.11940298507462686</v>
      </c>
      <c r="H117" s="69">
        <v>9022000109904</v>
      </c>
      <c r="I117" s="32">
        <f t="shared" si="13"/>
        <v>1</v>
      </c>
      <c r="J117" s="57" t="s">
        <v>530</v>
      </c>
    </row>
    <row r="118" spans="1:10">
      <c r="A118" s="23">
        <v>240017979</v>
      </c>
      <c r="B118" s="32">
        <f t="shared" si="12"/>
        <v>1</v>
      </c>
      <c r="C118" s="15" t="s">
        <v>72</v>
      </c>
      <c r="D118" s="16" t="s">
        <v>1</v>
      </c>
      <c r="E118" s="70">
        <v>69</v>
      </c>
      <c r="F118" s="152">
        <v>77</v>
      </c>
      <c r="G118" s="132">
        <f t="shared" si="7"/>
        <v>0.11594202898550725</v>
      </c>
      <c r="H118" s="69">
        <v>9022000105067</v>
      </c>
      <c r="I118" s="32">
        <f t="shared" si="13"/>
        <v>1</v>
      </c>
      <c r="J118" s="57" t="s">
        <v>527</v>
      </c>
    </row>
    <row r="119" spans="1:10">
      <c r="A119" s="23">
        <v>240017980</v>
      </c>
      <c r="B119" s="32">
        <f t="shared" si="12"/>
        <v>1</v>
      </c>
      <c r="C119" s="15" t="s">
        <v>73</v>
      </c>
      <c r="D119" s="16" t="s">
        <v>1</v>
      </c>
      <c r="E119" s="70">
        <v>83</v>
      </c>
      <c r="F119" s="152">
        <v>93</v>
      </c>
      <c r="G119" s="132">
        <f t="shared" si="7"/>
        <v>0.12048192771084337</v>
      </c>
      <c r="H119" s="69">
        <v>9022000105074</v>
      </c>
      <c r="I119" s="32">
        <f t="shared" si="13"/>
        <v>1</v>
      </c>
      <c r="J119" s="57" t="s">
        <v>527</v>
      </c>
    </row>
    <row r="120" spans="1:10">
      <c r="A120" s="23">
        <v>240021064</v>
      </c>
      <c r="B120" s="32">
        <f t="shared" si="12"/>
        <v>1</v>
      </c>
      <c r="C120" s="15" t="s">
        <v>74</v>
      </c>
      <c r="D120" s="16" t="s">
        <v>1</v>
      </c>
      <c r="E120" s="70">
        <v>96</v>
      </c>
      <c r="F120" s="152">
        <v>107</v>
      </c>
      <c r="G120" s="132">
        <f t="shared" si="7"/>
        <v>0.11458333333333333</v>
      </c>
      <c r="H120" s="69">
        <v>9022000105418</v>
      </c>
      <c r="I120" s="32">
        <f t="shared" si="13"/>
        <v>1</v>
      </c>
      <c r="J120" s="57" t="s">
        <v>530</v>
      </c>
    </row>
    <row r="121" spans="1:10">
      <c r="A121" s="61">
        <v>240013038</v>
      </c>
      <c r="B121" s="32">
        <f t="shared" si="12"/>
        <v>1</v>
      </c>
      <c r="C121" s="19" t="s">
        <v>75</v>
      </c>
      <c r="D121" s="20" t="s">
        <v>1</v>
      </c>
      <c r="E121" s="70">
        <v>304</v>
      </c>
      <c r="F121" s="152">
        <v>340</v>
      </c>
      <c r="G121" s="132">
        <f t="shared" ref="G121:G183" si="14">(F121-E121)/E121</f>
        <v>0.11842105263157894</v>
      </c>
      <c r="H121" s="72">
        <v>9022000100635</v>
      </c>
      <c r="I121" s="32">
        <f t="shared" si="13"/>
        <v>1</v>
      </c>
      <c r="J121" s="57" t="s">
        <v>527</v>
      </c>
    </row>
    <row r="122" spans="1:10">
      <c r="A122" s="61">
        <v>240013039</v>
      </c>
      <c r="B122" s="32">
        <f t="shared" si="12"/>
        <v>1</v>
      </c>
      <c r="C122" s="19" t="s">
        <v>76</v>
      </c>
      <c r="D122" s="20" t="s">
        <v>1</v>
      </c>
      <c r="E122" s="70">
        <v>304</v>
      </c>
      <c r="F122" s="152">
        <v>340</v>
      </c>
      <c r="G122" s="132">
        <f t="shared" si="14"/>
        <v>0.11842105263157894</v>
      </c>
      <c r="H122" s="69">
        <v>9022000100642</v>
      </c>
      <c r="I122" s="32">
        <f t="shared" si="13"/>
        <v>1</v>
      </c>
      <c r="J122" s="57" t="s">
        <v>527</v>
      </c>
    </row>
    <row r="123" spans="1:10">
      <c r="A123" s="61">
        <v>240004567</v>
      </c>
      <c r="B123" s="32">
        <f t="shared" si="12"/>
        <v>1</v>
      </c>
      <c r="C123" s="19" t="s">
        <v>77</v>
      </c>
      <c r="D123" s="20" t="s">
        <v>61</v>
      </c>
      <c r="E123" s="70">
        <v>497</v>
      </c>
      <c r="F123" s="152">
        <v>556</v>
      </c>
      <c r="G123" s="132">
        <f t="shared" si="14"/>
        <v>0.11871227364185111</v>
      </c>
      <c r="H123" s="69">
        <v>9022000119323</v>
      </c>
      <c r="I123" s="32">
        <f t="shared" si="13"/>
        <v>1</v>
      </c>
      <c r="J123" s="57" t="s">
        <v>508</v>
      </c>
    </row>
    <row r="124" spans="1:10">
      <c r="A124" s="61">
        <v>240004568</v>
      </c>
      <c r="B124" s="32">
        <f t="shared" si="12"/>
        <v>1</v>
      </c>
      <c r="C124" s="19" t="s">
        <v>78</v>
      </c>
      <c r="D124" s="20" t="s">
        <v>61</v>
      </c>
      <c r="E124" s="70">
        <v>524</v>
      </c>
      <c r="F124" s="152">
        <v>587</v>
      </c>
      <c r="G124" s="132">
        <f t="shared" si="14"/>
        <v>0.12022900763358779</v>
      </c>
      <c r="H124" s="69">
        <v>9022000119330</v>
      </c>
      <c r="I124" s="32">
        <f t="shared" si="13"/>
        <v>1</v>
      </c>
      <c r="J124" s="57" t="s">
        <v>508</v>
      </c>
    </row>
    <row r="125" spans="1:10">
      <c r="A125" s="61">
        <v>240004569</v>
      </c>
      <c r="B125" s="32">
        <f t="shared" si="12"/>
        <v>1</v>
      </c>
      <c r="C125" s="19" t="s">
        <v>79</v>
      </c>
      <c r="D125" s="20" t="s">
        <v>61</v>
      </c>
      <c r="E125" s="70">
        <v>822</v>
      </c>
      <c r="F125" s="152">
        <v>920</v>
      </c>
      <c r="G125" s="132">
        <f t="shared" si="14"/>
        <v>0.11922141119221411</v>
      </c>
      <c r="H125" s="69">
        <v>9022000119347</v>
      </c>
      <c r="I125" s="32">
        <f t="shared" si="13"/>
        <v>1</v>
      </c>
      <c r="J125" s="57" t="s">
        <v>508</v>
      </c>
    </row>
    <row r="126" spans="1:10">
      <c r="A126" s="61">
        <v>240004570</v>
      </c>
      <c r="B126" s="32">
        <f t="shared" si="12"/>
        <v>1</v>
      </c>
      <c r="C126" s="19" t="s">
        <v>80</v>
      </c>
      <c r="D126" s="20" t="s">
        <v>61</v>
      </c>
      <c r="E126" s="70">
        <v>1160</v>
      </c>
      <c r="F126" s="152">
        <v>1298</v>
      </c>
      <c r="G126" s="132">
        <f t="shared" si="14"/>
        <v>0.11896551724137931</v>
      </c>
      <c r="H126" s="69">
        <v>9022000119354</v>
      </c>
      <c r="I126" s="32">
        <f t="shared" si="13"/>
        <v>1</v>
      </c>
      <c r="J126" s="57" t="s">
        <v>508</v>
      </c>
    </row>
    <row r="127" spans="1:10">
      <c r="A127" s="61">
        <v>240013044</v>
      </c>
      <c r="B127" s="32">
        <f t="shared" si="12"/>
        <v>1</v>
      </c>
      <c r="C127" s="19" t="s">
        <v>81</v>
      </c>
      <c r="D127" s="20" t="s">
        <v>61</v>
      </c>
      <c r="E127" s="70">
        <v>1201</v>
      </c>
      <c r="F127" s="152">
        <v>1345</v>
      </c>
      <c r="G127" s="132">
        <f t="shared" si="14"/>
        <v>0.11990008326394672</v>
      </c>
      <c r="H127" s="69">
        <v>9022000119361</v>
      </c>
      <c r="I127" s="32">
        <f t="shared" si="13"/>
        <v>1</v>
      </c>
      <c r="J127" s="57" t="s">
        <v>508</v>
      </c>
    </row>
    <row r="128" spans="1:10">
      <c r="A128" s="61">
        <v>240013045</v>
      </c>
      <c r="B128" s="32">
        <f t="shared" ref="B128:B161" si="15">COUNTIF($A$22:$A$532,A128)</f>
        <v>1</v>
      </c>
      <c r="C128" s="19" t="s">
        <v>82</v>
      </c>
      <c r="D128" s="20" t="s">
        <v>61</v>
      </c>
      <c r="E128" s="70">
        <v>2799</v>
      </c>
      <c r="F128" s="152">
        <v>3135</v>
      </c>
      <c r="G128" s="132">
        <f t="shared" si="14"/>
        <v>0.12004287245444802</v>
      </c>
      <c r="H128" s="69">
        <v>9022000119378</v>
      </c>
      <c r="I128" s="32">
        <f t="shared" ref="I128:I161" si="16">COUNTIF($H$22:$H$532,H128)</f>
        <v>1</v>
      </c>
      <c r="J128" s="57" t="s">
        <v>508</v>
      </c>
    </row>
    <row r="129" spans="1:10">
      <c r="A129" s="61">
        <v>240004573</v>
      </c>
      <c r="B129" s="32">
        <f t="shared" si="15"/>
        <v>1</v>
      </c>
      <c r="C129" s="19" t="s">
        <v>83</v>
      </c>
      <c r="D129" s="20" t="s">
        <v>61</v>
      </c>
      <c r="E129" s="70">
        <v>3328</v>
      </c>
      <c r="F129" s="152">
        <v>3727</v>
      </c>
      <c r="G129" s="132">
        <f t="shared" si="14"/>
        <v>0.11989182692307693</v>
      </c>
      <c r="H129" s="69">
        <v>9022000119385</v>
      </c>
      <c r="I129" s="32">
        <f t="shared" si="16"/>
        <v>1</v>
      </c>
      <c r="J129" s="57" t="s">
        <v>508</v>
      </c>
    </row>
    <row r="130" spans="1:10">
      <c r="A130" s="61">
        <v>240005043</v>
      </c>
      <c r="B130" s="32">
        <f t="shared" si="15"/>
        <v>1</v>
      </c>
      <c r="C130" s="19" t="s">
        <v>84</v>
      </c>
      <c r="D130" s="20" t="s">
        <v>85</v>
      </c>
      <c r="E130" s="70">
        <v>212</v>
      </c>
      <c r="F130" s="152">
        <v>237</v>
      </c>
      <c r="G130" s="132">
        <f t="shared" si="14"/>
        <v>0.11792452830188679</v>
      </c>
      <c r="H130" s="69">
        <v>5901741663750</v>
      </c>
      <c r="I130" s="32">
        <f t="shared" si="16"/>
        <v>1</v>
      </c>
      <c r="J130" s="57" t="s">
        <v>545</v>
      </c>
    </row>
    <row r="131" spans="1:10" s="142" customFormat="1">
      <c r="A131" s="136">
        <v>240029929</v>
      </c>
      <c r="B131" s="137">
        <f t="shared" si="15"/>
        <v>1</v>
      </c>
      <c r="C131" s="133" t="s">
        <v>374</v>
      </c>
      <c r="D131" s="138" t="s">
        <v>1</v>
      </c>
      <c r="E131" s="143">
        <v>329</v>
      </c>
      <c r="F131" s="144">
        <f t="shared" ref="F131:F150" si="17">E131+(E131*12%)</f>
        <v>368.48</v>
      </c>
      <c r="G131" s="151">
        <f t="shared" si="14"/>
        <v>0.12000000000000005</v>
      </c>
      <c r="H131" s="139">
        <v>4820056803327</v>
      </c>
      <c r="I131" s="137">
        <f t="shared" si="16"/>
        <v>1</v>
      </c>
      <c r="J131" s="140" t="s">
        <v>527</v>
      </c>
    </row>
    <row r="132" spans="1:10" s="142" customFormat="1">
      <c r="A132" s="136">
        <v>240030249</v>
      </c>
      <c r="B132" s="137">
        <f t="shared" si="15"/>
        <v>1</v>
      </c>
      <c r="C132" s="133" t="s">
        <v>462</v>
      </c>
      <c r="D132" s="138" t="s">
        <v>1</v>
      </c>
      <c r="E132" s="143">
        <v>212</v>
      </c>
      <c r="F132" s="144">
        <f t="shared" si="17"/>
        <v>237.44</v>
      </c>
      <c r="G132" s="151">
        <f t="shared" si="14"/>
        <v>0.12</v>
      </c>
      <c r="H132" s="139">
        <v>4820056803310</v>
      </c>
      <c r="I132" s="137">
        <f t="shared" si="16"/>
        <v>1</v>
      </c>
      <c r="J132" s="140" t="s">
        <v>527</v>
      </c>
    </row>
    <row r="133" spans="1:10" s="135" customFormat="1">
      <c r="A133" s="136">
        <v>240031359</v>
      </c>
      <c r="B133" s="137">
        <f t="shared" si="15"/>
        <v>1</v>
      </c>
      <c r="C133" s="133" t="s">
        <v>599</v>
      </c>
      <c r="D133" s="138" t="s">
        <v>1</v>
      </c>
      <c r="E133" s="143">
        <v>128</v>
      </c>
      <c r="F133" s="144">
        <f t="shared" si="17"/>
        <v>143.36000000000001</v>
      </c>
      <c r="G133" s="151">
        <f t="shared" si="14"/>
        <v>0.12000000000000011</v>
      </c>
      <c r="H133" s="139"/>
      <c r="I133" s="137">
        <f t="shared" si="16"/>
        <v>0</v>
      </c>
      <c r="J133" s="140"/>
    </row>
    <row r="134" spans="1:10" s="135" customFormat="1">
      <c r="A134" s="136">
        <v>240029932</v>
      </c>
      <c r="B134" s="137">
        <f t="shared" si="15"/>
        <v>1</v>
      </c>
      <c r="C134" s="133" t="s">
        <v>375</v>
      </c>
      <c r="D134" s="138" t="s">
        <v>1</v>
      </c>
      <c r="E134" s="143">
        <v>6</v>
      </c>
      <c r="F134" s="144">
        <v>8</v>
      </c>
      <c r="G134" s="151">
        <f t="shared" si="14"/>
        <v>0.33333333333333331</v>
      </c>
      <c r="H134" s="139">
        <v>4820056803075</v>
      </c>
      <c r="I134" s="137">
        <f t="shared" si="16"/>
        <v>1</v>
      </c>
      <c r="J134" s="140" t="s">
        <v>530</v>
      </c>
    </row>
    <row r="135" spans="1:10" s="135" customFormat="1">
      <c r="A135" s="136">
        <v>240029934</v>
      </c>
      <c r="B135" s="137">
        <f t="shared" si="15"/>
        <v>1</v>
      </c>
      <c r="C135" s="133" t="s">
        <v>376</v>
      </c>
      <c r="D135" s="138" t="s">
        <v>1</v>
      </c>
      <c r="E135" s="143">
        <v>27</v>
      </c>
      <c r="F135" s="144">
        <f t="shared" si="17"/>
        <v>30.24</v>
      </c>
      <c r="G135" s="151">
        <f t="shared" si="14"/>
        <v>0.11999999999999994</v>
      </c>
      <c r="H135" s="139">
        <v>4820056803181</v>
      </c>
      <c r="I135" s="137">
        <f t="shared" si="16"/>
        <v>1</v>
      </c>
      <c r="J135" s="140" t="s">
        <v>530</v>
      </c>
    </row>
    <row r="136" spans="1:10" s="135" customFormat="1">
      <c r="A136" s="136">
        <v>240029935</v>
      </c>
      <c r="B136" s="137">
        <f t="shared" si="15"/>
        <v>1</v>
      </c>
      <c r="C136" s="133" t="s">
        <v>377</v>
      </c>
      <c r="D136" s="138" t="s">
        <v>1</v>
      </c>
      <c r="E136" s="143"/>
      <c r="F136" s="144">
        <v>29</v>
      </c>
      <c r="G136" s="151" t="e">
        <f t="shared" si="14"/>
        <v>#DIV/0!</v>
      </c>
      <c r="H136" s="139">
        <v>4820056803365</v>
      </c>
      <c r="I136" s="137">
        <f t="shared" si="16"/>
        <v>1</v>
      </c>
      <c r="J136" s="140" t="s">
        <v>530</v>
      </c>
    </row>
    <row r="137" spans="1:10" s="135" customFormat="1">
      <c r="A137" s="136">
        <v>240029936</v>
      </c>
      <c r="B137" s="137">
        <f t="shared" si="15"/>
        <v>1</v>
      </c>
      <c r="C137" s="133" t="s">
        <v>378</v>
      </c>
      <c r="D137" s="138" t="s">
        <v>1</v>
      </c>
      <c r="E137" s="143">
        <v>8</v>
      </c>
      <c r="F137" s="144">
        <v>10</v>
      </c>
      <c r="G137" s="151">
        <f t="shared" si="14"/>
        <v>0.25</v>
      </c>
      <c r="H137" s="139">
        <v>4820056803068</v>
      </c>
      <c r="I137" s="137">
        <f t="shared" si="16"/>
        <v>1</v>
      </c>
      <c r="J137" s="140" t="s">
        <v>530</v>
      </c>
    </row>
    <row r="138" spans="1:10" s="135" customFormat="1">
      <c r="A138" s="136">
        <v>240029938</v>
      </c>
      <c r="B138" s="137">
        <f t="shared" si="15"/>
        <v>1</v>
      </c>
      <c r="C138" s="133" t="s">
        <v>379</v>
      </c>
      <c r="D138" s="138" t="s">
        <v>1</v>
      </c>
      <c r="E138" s="143">
        <v>27</v>
      </c>
      <c r="F138" s="144">
        <f t="shared" si="17"/>
        <v>30.24</v>
      </c>
      <c r="G138" s="151">
        <f t="shared" si="14"/>
        <v>0.11999999999999994</v>
      </c>
      <c r="H138" s="139">
        <v>4820056803174</v>
      </c>
      <c r="I138" s="137">
        <f t="shared" si="16"/>
        <v>1</v>
      </c>
      <c r="J138" s="140" t="s">
        <v>530</v>
      </c>
    </row>
    <row r="139" spans="1:10" s="135" customFormat="1">
      <c r="A139" s="136">
        <v>240031338</v>
      </c>
      <c r="B139" s="137">
        <f t="shared" si="15"/>
        <v>1</v>
      </c>
      <c r="C139" s="133" t="s">
        <v>481</v>
      </c>
      <c r="D139" s="138" t="s">
        <v>1</v>
      </c>
      <c r="E139" s="143">
        <v>11</v>
      </c>
      <c r="F139" s="144">
        <f t="shared" si="17"/>
        <v>12.32</v>
      </c>
      <c r="G139" s="151">
        <f t="shared" si="14"/>
        <v>0.12000000000000002</v>
      </c>
      <c r="H139" s="139">
        <v>4820056803358</v>
      </c>
      <c r="I139" s="137">
        <f t="shared" si="16"/>
        <v>1</v>
      </c>
      <c r="J139" s="140" t="s">
        <v>530</v>
      </c>
    </row>
    <row r="140" spans="1:10" s="135" customFormat="1">
      <c r="A140" s="136">
        <v>240100410</v>
      </c>
      <c r="B140" s="137">
        <f t="shared" si="15"/>
        <v>1</v>
      </c>
      <c r="C140" s="141" t="s">
        <v>778</v>
      </c>
      <c r="D140" s="138" t="s">
        <v>1</v>
      </c>
      <c r="E140" s="143">
        <v>58</v>
      </c>
      <c r="F140" s="144">
        <v>65</v>
      </c>
      <c r="G140" s="151">
        <f t="shared" si="14"/>
        <v>0.1206896551724138</v>
      </c>
      <c r="H140" s="139">
        <v>4820056806823</v>
      </c>
      <c r="I140" s="137">
        <f t="shared" si="16"/>
        <v>1</v>
      </c>
      <c r="J140" s="140" t="s">
        <v>530</v>
      </c>
    </row>
    <row r="141" spans="1:10" s="135" customFormat="1">
      <c r="A141" s="136">
        <v>240029939</v>
      </c>
      <c r="B141" s="137">
        <f t="shared" si="15"/>
        <v>1</v>
      </c>
      <c r="C141" s="133" t="s">
        <v>380</v>
      </c>
      <c r="D141" s="138" t="s">
        <v>1</v>
      </c>
      <c r="E141" s="143"/>
      <c r="F141" s="144">
        <f t="shared" si="17"/>
        <v>0</v>
      </c>
      <c r="G141" s="151" t="e">
        <f t="shared" si="14"/>
        <v>#DIV/0!</v>
      </c>
      <c r="H141" s="139">
        <v>4820056803228</v>
      </c>
      <c r="I141" s="137">
        <f t="shared" si="16"/>
        <v>1</v>
      </c>
      <c r="J141" s="140" t="s">
        <v>527</v>
      </c>
    </row>
    <row r="142" spans="1:10" s="135" customFormat="1">
      <c r="A142" s="136">
        <v>240029940</v>
      </c>
      <c r="B142" s="137">
        <f t="shared" si="15"/>
        <v>1</v>
      </c>
      <c r="C142" s="133" t="s">
        <v>381</v>
      </c>
      <c r="D142" s="138" t="s">
        <v>1</v>
      </c>
      <c r="E142" s="143"/>
      <c r="F142" s="144">
        <f t="shared" si="17"/>
        <v>0</v>
      </c>
      <c r="G142" s="151" t="e">
        <f t="shared" si="14"/>
        <v>#DIV/0!</v>
      </c>
      <c r="H142" s="139"/>
      <c r="I142" s="137">
        <f t="shared" si="16"/>
        <v>0</v>
      </c>
      <c r="J142" s="140" t="s">
        <v>527</v>
      </c>
    </row>
    <row r="143" spans="1:10" s="135" customFormat="1">
      <c r="A143" s="136">
        <v>240029941</v>
      </c>
      <c r="B143" s="137">
        <f t="shared" si="15"/>
        <v>1</v>
      </c>
      <c r="C143" s="133" t="s">
        <v>382</v>
      </c>
      <c r="D143" s="138" t="s">
        <v>1</v>
      </c>
      <c r="E143" s="143"/>
      <c r="F143" s="144">
        <f t="shared" si="17"/>
        <v>0</v>
      </c>
      <c r="G143" s="151" t="e">
        <f t="shared" si="14"/>
        <v>#DIV/0!</v>
      </c>
      <c r="H143" s="139"/>
      <c r="I143" s="137">
        <f t="shared" si="16"/>
        <v>0</v>
      </c>
      <c r="J143" s="140" t="s">
        <v>527</v>
      </c>
    </row>
    <row r="144" spans="1:10" s="135" customFormat="1">
      <c r="A144" s="136">
        <v>240029942</v>
      </c>
      <c r="B144" s="137">
        <f t="shared" si="15"/>
        <v>1</v>
      </c>
      <c r="C144" s="133" t="s">
        <v>383</v>
      </c>
      <c r="D144" s="138" t="s">
        <v>1</v>
      </c>
      <c r="E144" s="143"/>
      <c r="F144" s="144">
        <f t="shared" si="17"/>
        <v>0</v>
      </c>
      <c r="G144" s="151" t="e">
        <f t="shared" si="14"/>
        <v>#DIV/0!</v>
      </c>
      <c r="H144" s="139"/>
      <c r="I144" s="137">
        <f t="shared" si="16"/>
        <v>0</v>
      </c>
      <c r="J144" s="140" t="s">
        <v>527</v>
      </c>
    </row>
    <row r="145" spans="1:41" s="10" customFormat="1">
      <c r="A145" s="23">
        <v>240030876</v>
      </c>
      <c r="B145" s="32">
        <f t="shared" si="15"/>
        <v>1</v>
      </c>
      <c r="C145" s="15" t="s">
        <v>570</v>
      </c>
      <c r="D145" s="16" t="s">
        <v>61</v>
      </c>
      <c r="E145" s="70">
        <v>690</v>
      </c>
      <c r="F145" s="70">
        <v>690</v>
      </c>
      <c r="G145" s="132">
        <f t="shared" si="14"/>
        <v>0</v>
      </c>
      <c r="H145" s="68">
        <v>9022000000102</v>
      </c>
      <c r="I145" s="32">
        <f t="shared" si="16"/>
        <v>1</v>
      </c>
      <c r="J145" s="57">
        <v>84818099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s="10" customFormat="1">
      <c r="A146" s="23">
        <v>240030875</v>
      </c>
      <c r="B146" s="32">
        <f t="shared" si="15"/>
        <v>1</v>
      </c>
      <c r="C146" s="15" t="s">
        <v>571</v>
      </c>
      <c r="D146" s="16" t="s">
        <v>61</v>
      </c>
      <c r="E146" s="70">
        <v>485</v>
      </c>
      <c r="F146" s="70">
        <v>485</v>
      </c>
      <c r="G146" s="132">
        <f t="shared" si="14"/>
        <v>0</v>
      </c>
      <c r="H146" s="68">
        <v>9022000000119</v>
      </c>
      <c r="I146" s="32">
        <f t="shared" si="16"/>
        <v>1</v>
      </c>
      <c r="J146" s="57">
        <v>84818099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s="10" customFormat="1">
      <c r="A147" s="168">
        <v>240100907</v>
      </c>
      <c r="B147" s="169">
        <f t="shared" si="15"/>
        <v>1</v>
      </c>
      <c r="C147" s="177" t="s">
        <v>780</v>
      </c>
      <c r="D147" s="169">
        <v>2</v>
      </c>
      <c r="E147" s="171"/>
      <c r="F147" s="172">
        <v>243</v>
      </c>
      <c r="G147" s="173"/>
      <c r="H147" s="175">
        <v>5901741666423</v>
      </c>
      <c r="I147" s="32">
        <f t="shared" si="16"/>
        <v>1</v>
      </c>
      <c r="J147" s="16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s="153" customFormat="1">
      <c r="A148" s="157">
        <v>240029921</v>
      </c>
      <c r="B148" s="158">
        <f t="shared" si="15"/>
        <v>1</v>
      </c>
      <c r="C148" s="159" t="s">
        <v>572</v>
      </c>
      <c r="D148" s="160" t="s">
        <v>61</v>
      </c>
      <c r="E148" s="161">
        <v>95</v>
      </c>
      <c r="F148" s="162">
        <f t="shared" si="17"/>
        <v>106.4</v>
      </c>
      <c r="G148" s="163">
        <f t="shared" si="14"/>
        <v>0.12000000000000006</v>
      </c>
      <c r="H148" s="164">
        <v>9022001909350</v>
      </c>
      <c r="I148" s="158">
        <f t="shared" si="16"/>
        <v>1</v>
      </c>
      <c r="J148" s="165">
        <v>84219990</v>
      </c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</row>
    <row r="149" spans="1:41" s="153" customFormat="1">
      <c r="A149" s="157">
        <v>240029918</v>
      </c>
      <c r="B149" s="158">
        <f t="shared" si="15"/>
        <v>1</v>
      </c>
      <c r="C149" s="159" t="s">
        <v>564</v>
      </c>
      <c r="D149" s="160">
        <v>2</v>
      </c>
      <c r="E149" s="161">
        <v>92</v>
      </c>
      <c r="F149" s="162">
        <f t="shared" si="17"/>
        <v>103.03999999999999</v>
      </c>
      <c r="G149" s="163">
        <f t="shared" si="14"/>
        <v>0.11999999999999991</v>
      </c>
      <c r="H149" s="164">
        <v>9022001909329</v>
      </c>
      <c r="I149" s="158">
        <f t="shared" si="16"/>
        <v>1</v>
      </c>
      <c r="J149" s="165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</row>
    <row r="150" spans="1:41" s="153" customFormat="1">
      <c r="A150" s="166">
        <v>240031445</v>
      </c>
      <c r="B150" s="158">
        <f t="shared" si="15"/>
        <v>1</v>
      </c>
      <c r="C150" s="159" t="s">
        <v>565</v>
      </c>
      <c r="D150" s="160">
        <v>2</v>
      </c>
      <c r="E150" s="161">
        <v>142</v>
      </c>
      <c r="F150" s="162">
        <f t="shared" si="17"/>
        <v>159.04</v>
      </c>
      <c r="G150" s="163">
        <f t="shared" si="14"/>
        <v>0.11999999999999994</v>
      </c>
      <c r="H150" s="164">
        <v>9022001909381</v>
      </c>
      <c r="I150" s="158">
        <f t="shared" si="16"/>
        <v>1</v>
      </c>
      <c r="J150" s="165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</row>
    <row r="151" spans="1:41" s="10" customFormat="1">
      <c r="A151" s="167">
        <v>240031446</v>
      </c>
      <c r="B151" s="32">
        <f t="shared" si="15"/>
        <v>1</v>
      </c>
      <c r="C151" s="15" t="s">
        <v>566</v>
      </c>
      <c r="D151" s="16">
        <v>2</v>
      </c>
      <c r="E151" s="70">
        <v>153</v>
      </c>
      <c r="F151" s="70">
        <v>153</v>
      </c>
      <c r="G151" s="132">
        <f t="shared" si="14"/>
        <v>0</v>
      </c>
      <c r="H151" s="68">
        <v>9022001909312</v>
      </c>
      <c r="I151" s="32">
        <f t="shared" si="16"/>
        <v>1</v>
      </c>
      <c r="J151" s="5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s="10" customFormat="1">
      <c r="A152" s="167">
        <v>240031447</v>
      </c>
      <c r="B152" s="32">
        <f t="shared" si="15"/>
        <v>1</v>
      </c>
      <c r="C152" s="15" t="s">
        <v>567</v>
      </c>
      <c r="D152" s="16">
        <v>2</v>
      </c>
      <c r="E152" s="70">
        <v>109</v>
      </c>
      <c r="F152" s="70">
        <v>109</v>
      </c>
      <c r="G152" s="132">
        <f t="shared" si="14"/>
        <v>0</v>
      </c>
      <c r="H152" s="68">
        <v>9022001909305</v>
      </c>
      <c r="I152" s="32">
        <f t="shared" si="16"/>
        <v>1</v>
      </c>
      <c r="J152" s="5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s="10" customFormat="1">
      <c r="A153" s="167">
        <v>240031448</v>
      </c>
      <c r="B153" s="32">
        <f t="shared" si="15"/>
        <v>1</v>
      </c>
      <c r="C153" s="15" t="s">
        <v>568</v>
      </c>
      <c r="D153" s="16">
        <v>2</v>
      </c>
      <c r="E153" s="70">
        <v>60</v>
      </c>
      <c r="F153" s="70">
        <v>60</v>
      </c>
      <c r="G153" s="132">
        <f t="shared" si="14"/>
        <v>0</v>
      </c>
      <c r="H153" s="68">
        <v>9022001125804</v>
      </c>
      <c r="I153" s="32">
        <f t="shared" si="16"/>
        <v>1</v>
      </c>
      <c r="J153" s="5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s="10" customFormat="1">
      <c r="A154" s="167">
        <v>240031449</v>
      </c>
      <c r="B154" s="32">
        <f t="shared" si="15"/>
        <v>1</v>
      </c>
      <c r="C154" s="15" t="s">
        <v>569</v>
      </c>
      <c r="D154" s="16">
        <v>2</v>
      </c>
      <c r="E154" s="70">
        <v>42</v>
      </c>
      <c r="F154" s="70">
        <v>42</v>
      </c>
      <c r="G154" s="132">
        <f t="shared" si="14"/>
        <v>0</v>
      </c>
      <c r="H154" s="68">
        <v>9022001126412</v>
      </c>
      <c r="I154" s="32">
        <f t="shared" si="16"/>
        <v>1</v>
      </c>
      <c r="J154" s="5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s="10" customFormat="1">
      <c r="A155" s="167">
        <v>240031450</v>
      </c>
      <c r="B155" s="32">
        <f t="shared" si="15"/>
        <v>1</v>
      </c>
      <c r="C155" s="15" t="s">
        <v>573</v>
      </c>
      <c r="D155" s="16">
        <v>2</v>
      </c>
      <c r="E155" s="70">
        <v>60</v>
      </c>
      <c r="F155" s="70">
        <v>60</v>
      </c>
      <c r="G155" s="132">
        <f t="shared" si="14"/>
        <v>0</v>
      </c>
      <c r="H155" s="68">
        <v>9022001920911</v>
      </c>
      <c r="I155" s="32">
        <f t="shared" si="16"/>
        <v>1</v>
      </c>
      <c r="J155" s="5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s="10" customFormat="1">
      <c r="A156" s="23">
        <v>240029885</v>
      </c>
      <c r="B156" s="32">
        <f t="shared" si="15"/>
        <v>1</v>
      </c>
      <c r="C156" s="15" t="s">
        <v>463</v>
      </c>
      <c r="D156" s="16" t="s">
        <v>61</v>
      </c>
      <c r="E156" s="70">
        <v>21.5</v>
      </c>
      <c r="F156" s="70">
        <v>21.5</v>
      </c>
      <c r="G156" s="132">
        <f t="shared" si="14"/>
        <v>0</v>
      </c>
      <c r="H156" s="68">
        <v>9022001903103</v>
      </c>
      <c r="I156" s="32">
        <f t="shared" si="16"/>
        <v>1</v>
      </c>
      <c r="J156" s="57" t="s">
        <v>530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s="10" customFormat="1">
      <c r="A157" s="23">
        <v>240030902</v>
      </c>
      <c r="B157" s="32">
        <f t="shared" si="15"/>
        <v>1</v>
      </c>
      <c r="C157" s="15" t="s">
        <v>469</v>
      </c>
      <c r="D157" s="16" t="s">
        <v>61</v>
      </c>
      <c r="E157" s="70">
        <v>30</v>
      </c>
      <c r="F157" s="70">
        <v>30</v>
      </c>
      <c r="G157" s="132">
        <f t="shared" si="14"/>
        <v>0</v>
      </c>
      <c r="H157" s="68">
        <v>9022001902337</v>
      </c>
      <c r="I157" s="32">
        <f t="shared" si="16"/>
        <v>1</v>
      </c>
      <c r="J157" s="57" t="s">
        <v>530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s="10" customFormat="1">
      <c r="A158" s="23">
        <v>240018742</v>
      </c>
      <c r="B158" s="32">
        <f t="shared" si="15"/>
        <v>1</v>
      </c>
      <c r="C158" s="15" t="s">
        <v>470</v>
      </c>
      <c r="D158" s="16" t="s">
        <v>61</v>
      </c>
      <c r="E158" s="70">
        <v>20.5</v>
      </c>
      <c r="F158" s="70">
        <v>20.5</v>
      </c>
      <c r="G158" s="132">
        <f t="shared" si="14"/>
        <v>0</v>
      </c>
      <c r="H158" s="68">
        <v>9022001901484</v>
      </c>
      <c r="I158" s="32">
        <f t="shared" si="16"/>
        <v>1</v>
      </c>
      <c r="J158" s="57" t="s">
        <v>527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s="10" customFormat="1">
      <c r="A159" s="23">
        <v>240030877</v>
      </c>
      <c r="B159" s="32">
        <f t="shared" si="15"/>
        <v>1</v>
      </c>
      <c r="C159" s="15" t="s">
        <v>562</v>
      </c>
      <c r="D159" s="16">
        <v>2</v>
      </c>
      <c r="E159" s="70">
        <v>22</v>
      </c>
      <c r="F159" s="70">
        <v>22</v>
      </c>
      <c r="G159" s="132">
        <f t="shared" si="14"/>
        <v>0</v>
      </c>
      <c r="H159" s="68">
        <v>9022001908742</v>
      </c>
      <c r="I159" s="32">
        <f t="shared" si="16"/>
        <v>1</v>
      </c>
      <c r="J159" s="57">
        <v>84219990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>
      <c r="A160" s="61">
        <v>240003184</v>
      </c>
      <c r="B160" s="32">
        <f t="shared" si="15"/>
        <v>1</v>
      </c>
      <c r="C160" s="24" t="s">
        <v>86</v>
      </c>
      <c r="D160" s="20" t="s">
        <v>1</v>
      </c>
      <c r="E160" s="70">
        <v>116</v>
      </c>
      <c r="F160" s="152">
        <v>130</v>
      </c>
      <c r="G160" s="132">
        <f t="shared" si="14"/>
        <v>0.1206896551724138</v>
      </c>
      <c r="H160" s="71">
        <v>5901741663200</v>
      </c>
      <c r="I160" s="32">
        <f t="shared" si="16"/>
        <v>1</v>
      </c>
      <c r="J160" s="57" t="s">
        <v>536</v>
      </c>
    </row>
    <row r="161" spans="1:41">
      <c r="A161" s="61">
        <v>240003194</v>
      </c>
      <c r="B161" s="32">
        <f t="shared" si="15"/>
        <v>1</v>
      </c>
      <c r="C161" s="24" t="s">
        <v>87</v>
      </c>
      <c r="D161" s="20" t="s">
        <v>1</v>
      </c>
      <c r="E161" s="70">
        <v>56</v>
      </c>
      <c r="F161" s="152">
        <v>63</v>
      </c>
      <c r="G161" s="132">
        <f t="shared" si="14"/>
        <v>0.125</v>
      </c>
      <c r="H161" s="71">
        <v>5901741663217</v>
      </c>
      <c r="I161" s="32">
        <f t="shared" si="16"/>
        <v>1</v>
      </c>
      <c r="J161" s="57" t="s">
        <v>536</v>
      </c>
    </row>
    <row r="162" spans="1:41">
      <c r="A162" s="61">
        <v>240028528</v>
      </c>
      <c r="B162" s="32">
        <f t="shared" ref="B162:B188" si="18">COUNTIF($A$22:$A$532,A162)</f>
        <v>1</v>
      </c>
      <c r="C162" s="24" t="s">
        <v>464</v>
      </c>
      <c r="D162" s="20" t="s">
        <v>1</v>
      </c>
      <c r="E162" s="70">
        <v>173</v>
      </c>
      <c r="F162" s="152">
        <v>194</v>
      </c>
      <c r="G162" s="132">
        <f t="shared" si="14"/>
        <v>0.12138728323699421</v>
      </c>
      <c r="H162" s="71">
        <v>5901741663293</v>
      </c>
      <c r="I162" s="32">
        <f t="shared" ref="I162:I188" si="19">COUNTIF($H$22:$H$532,H162)</f>
        <v>1</v>
      </c>
      <c r="J162" s="57" t="s">
        <v>536</v>
      </c>
    </row>
    <row r="163" spans="1:41">
      <c r="A163" s="61">
        <v>240013067</v>
      </c>
      <c r="B163" s="32">
        <f t="shared" si="18"/>
        <v>1</v>
      </c>
      <c r="C163" s="24" t="s">
        <v>88</v>
      </c>
      <c r="D163" s="20" t="s">
        <v>1</v>
      </c>
      <c r="E163" s="70">
        <v>85</v>
      </c>
      <c r="F163" s="152">
        <v>95</v>
      </c>
      <c r="G163" s="132">
        <f t="shared" si="14"/>
        <v>0.11764705882352941</v>
      </c>
      <c r="H163" s="71">
        <v>5901741663781</v>
      </c>
      <c r="I163" s="32">
        <f t="shared" si="19"/>
        <v>1</v>
      </c>
      <c r="J163" s="57" t="s">
        <v>536</v>
      </c>
    </row>
    <row r="164" spans="1:41">
      <c r="A164" s="23">
        <v>240027226</v>
      </c>
      <c r="B164" s="32">
        <f t="shared" si="18"/>
        <v>1</v>
      </c>
      <c r="C164" s="25" t="s">
        <v>89</v>
      </c>
      <c r="D164" s="16" t="s">
        <v>1</v>
      </c>
      <c r="E164" s="70">
        <v>278</v>
      </c>
      <c r="F164" s="152">
        <v>311</v>
      </c>
      <c r="G164" s="132">
        <f t="shared" si="14"/>
        <v>0.11870503597122302</v>
      </c>
      <c r="H164" s="76"/>
      <c r="I164" s="32">
        <f t="shared" si="19"/>
        <v>0</v>
      </c>
      <c r="J164" s="57">
        <v>39140000</v>
      </c>
    </row>
    <row r="165" spans="1:41">
      <c r="A165" s="23">
        <v>240027870</v>
      </c>
      <c r="B165" s="32">
        <f t="shared" si="18"/>
        <v>1</v>
      </c>
      <c r="C165" s="25" t="s">
        <v>344</v>
      </c>
      <c r="D165" s="16" t="s">
        <v>1</v>
      </c>
      <c r="E165" s="70">
        <v>325</v>
      </c>
      <c r="F165" s="152">
        <v>364</v>
      </c>
      <c r="G165" s="132">
        <f t="shared" si="14"/>
        <v>0.12</v>
      </c>
      <c r="H165" s="76"/>
      <c r="I165" s="32">
        <f t="shared" si="19"/>
        <v>0</v>
      </c>
      <c r="J165" s="57"/>
    </row>
    <row r="166" spans="1:41">
      <c r="A166" s="23">
        <v>240027257</v>
      </c>
      <c r="B166" s="32">
        <f t="shared" si="18"/>
        <v>1</v>
      </c>
      <c r="C166" s="25" t="s">
        <v>498</v>
      </c>
      <c r="D166" s="16" t="s">
        <v>1</v>
      </c>
      <c r="E166" s="70">
        <v>56</v>
      </c>
      <c r="F166" s="152">
        <v>63</v>
      </c>
      <c r="G166" s="132">
        <f t="shared" si="14"/>
        <v>0.125</v>
      </c>
      <c r="H166" s="76"/>
      <c r="I166" s="32">
        <f t="shared" si="19"/>
        <v>0</v>
      </c>
      <c r="J166" s="57"/>
    </row>
    <row r="167" spans="1:41">
      <c r="A167" s="23">
        <v>240002903</v>
      </c>
      <c r="B167" s="32">
        <f t="shared" si="18"/>
        <v>1</v>
      </c>
      <c r="C167" s="24" t="s">
        <v>345</v>
      </c>
      <c r="D167" s="20" t="s">
        <v>1</v>
      </c>
      <c r="E167" s="70">
        <v>20.5</v>
      </c>
      <c r="F167" s="152">
        <v>23</v>
      </c>
      <c r="G167" s="132">
        <f t="shared" si="14"/>
        <v>0.12195121951219512</v>
      </c>
      <c r="H167" s="68">
        <v>5901741663316</v>
      </c>
      <c r="I167" s="32">
        <f t="shared" si="19"/>
        <v>1</v>
      </c>
      <c r="J167" s="57" t="s">
        <v>532</v>
      </c>
    </row>
    <row r="168" spans="1:41">
      <c r="A168" s="23">
        <v>240002905</v>
      </c>
      <c r="B168" s="32">
        <f t="shared" si="18"/>
        <v>1</v>
      </c>
      <c r="C168" s="24" t="s">
        <v>90</v>
      </c>
      <c r="D168" s="20" t="s">
        <v>1</v>
      </c>
      <c r="E168" s="70">
        <v>20.5</v>
      </c>
      <c r="F168" s="152">
        <v>23</v>
      </c>
      <c r="G168" s="132">
        <f t="shared" si="14"/>
        <v>0.12195121951219512</v>
      </c>
      <c r="H168" s="72">
        <v>5901741663323</v>
      </c>
      <c r="I168" s="32">
        <f t="shared" si="19"/>
        <v>1</v>
      </c>
      <c r="J168" s="57" t="s">
        <v>532</v>
      </c>
    </row>
    <row r="169" spans="1:41">
      <c r="A169" s="23">
        <v>240002909</v>
      </c>
      <c r="B169" s="32">
        <f t="shared" si="18"/>
        <v>1</v>
      </c>
      <c r="C169" s="26" t="s">
        <v>91</v>
      </c>
      <c r="D169" s="20" t="s">
        <v>1</v>
      </c>
      <c r="E169" s="70">
        <v>20.5</v>
      </c>
      <c r="F169" s="152">
        <v>23</v>
      </c>
      <c r="G169" s="132">
        <f t="shared" si="14"/>
        <v>0.12195121951219512</v>
      </c>
      <c r="H169" s="72">
        <v>5901741663330</v>
      </c>
      <c r="I169" s="32">
        <f t="shared" si="19"/>
        <v>1</v>
      </c>
      <c r="J169" s="57" t="s">
        <v>532</v>
      </c>
    </row>
    <row r="170" spans="1:41">
      <c r="A170" s="23">
        <v>240002915</v>
      </c>
      <c r="B170" s="32">
        <f t="shared" si="18"/>
        <v>1</v>
      </c>
      <c r="C170" s="24" t="s">
        <v>92</v>
      </c>
      <c r="D170" s="20" t="s">
        <v>1</v>
      </c>
      <c r="E170" s="70">
        <v>20.5</v>
      </c>
      <c r="F170" s="152">
        <v>23</v>
      </c>
      <c r="G170" s="132">
        <f t="shared" si="14"/>
        <v>0.12195121951219512</v>
      </c>
      <c r="H170" s="72">
        <v>5901741663347</v>
      </c>
      <c r="I170" s="32">
        <f t="shared" si="19"/>
        <v>1</v>
      </c>
      <c r="J170" s="57" t="s">
        <v>532</v>
      </c>
    </row>
    <row r="171" spans="1:41">
      <c r="A171" s="61">
        <v>240002917</v>
      </c>
      <c r="B171" s="32">
        <f t="shared" si="18"/>
        <v>1</v>
      </c>
      <c r="C171" s="24" t="s">
        <v>93</v>
      </c>
      <c r="D171" s="20" t="s">
        <v>1</v>
      </c>
      <c r="E171" s="70">
        <v>20.5</v>
      </c>
      <c r="F171" s="152">
        <v>23</v>
      </c>
      <c r="G171" s="132">
        <f t="shared" si="14"/>
        <v>0.12195121951219512</v>
      </c>
      <c r="H171" s="72">
        <v>5901741663354</v>
      </c>
      <c r="I171" s="32">
        <f t="shared" si="19"/>
        <v>1</v>
      </c>
      <c r="J171" s="57" t="s">
        <v>532</v>
      </c>
    </row>
    <row r="172" spans="1:41">
      <c r="A172" s="61">
        <v>240002921</v>
      </c>
      <c r="B172" s="32">
        <f t="shared" si="18"/>
        <v>1</v>
      </c>
      <c r="C172" s="24" t="s">
        <v>94</v>
      </c>
      <c r="D172" s="20" t="s">
        <v>1</v>
      </c>
      <c r="E172" s="70">
        <v>20.5</v>
      </c>
      <c r="F172" s="152">
        <v>23</v>
      </c>
      <c r="G172" s="132">
        <f t="shared" si="14"/>
        <v>0.12195121951219512</v>
      </c>
      <c r="H172" s="72">
        <v>5901741663361</v>
      </c>
      <c r="I172" s="32">
        <f t="shared" si="19"/>
        <v>1</v>
      </c>
      <c r="J172" s="57" t="s">
        <v>532</v>
      </c>
    </row>
    <row r="173" spans="1:41">
      <c r="A173" s="23">
        <v>240029443</v>
      </c>
      <c r="B173" s="32">
        <f t="shared" si="18"/>
        <v>1</v>
      </c>
      <c r="C173" s="25" t="s">
        <v>384</v>
      </c>
      <c r="D173" s="16" t="s">
        <v>1</v>
      </c>
      <c r="E173" s="70">
        <v>66</v>
      </c>
      <c r="F173" s="152">
        <v>74</v>
      </c>
      <c r="G173" s="132">
        <f t="shared" si="14"/>
        <v>0.12121212121212122</v>
      </c>
      <c r="H173" s="72">
        <v>9022000939044</v>
      </c>
      <c r="I173" s="32">
        <f t="shared" si="19"/>
        <v>1</v>
      </c>
      <c r="J173" s="57" t="s">
        <v>531</v>
      </c>
    </row>
    <row r="174" spans="1:41">
      <c r="A174" s="23">
        <v>240028693</v>
      </c>
      <c r="B174" s="32">
        <f t="shared" si="18"/>
        <v>1</v>
      </c>
      <c r="C174" s="24" t="s">
        <v>95</v>
      </c>
      <c r="D174" s="20" t="s">
        <v>1</v>
      </c>
      <c r="E174" s="70">
        <v>206</v>
      </c>
      <c r="F174" s="152">
        <v>230</v>
      </c>
      <c r="G174" s="132">
        <f t="shared" si="14"/>
        <v>0.11650485436893204</v>
      </c>
      <c r="H174" s="72">
        <v>9022000109058</v>
      </c>
      <c r="I174" s="32">
        <f t="shared" si="19"/>
        <v>1</v>
      </c>
      <c r="J174" s="57" t="s">
        <v>531</v>
      </c>
    </row>
    <row r="175" spans="1:41" s="2" customFormat="1">
      <c r="A175" s="23">
        <v>240029223</v>
      </c>
      <c r="B175" s="32">
        <f t="shared" si="18"/>
        <v>1</v>
      </c>
      <c r="C175" s="27" t="s">
        <v>346</v>
      </c>
      <c r="D175" s="16" t="s">
        <v>1</v>
      </c>
      <c r="E175" s="70">
        <v>1395</v>
      </c>
      <c r="F175" s="152">
        <v>156</v>
      </c>
      <c r="G175" s="132">
        <f t="shared" si="14"/>
        <v>-0.8881720430107527</v>
      </c>
      <c r="H175" s="72">
        <v>5901741664887</v>
      </c>
      <c r="I175" s="32">
        <f t="shared" si="19"/>
        <v>1</v>
      </c>
      <c r="J175" s="57" t="s">
        <v>527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41" s="2" customFormat="1">
      <c r="A176" s="23">
        <v>240029224</v>
      </c>
      <c r="B176" s="32">
        <f t="shared" si="18"/>
        <v>1</v>
      </c>
      <c r="C176" s="27" t="s">
        <v>347</v>
      </c>
      <c r="D176" s="16" t="s">
        <v>1</v>
      </c>
      <c r="E176" s="70">
        <v>1725</v>
      </c>
      <c r="F176" s="152">
        <v>1930</v>
      </c>
      <c r="G176" s="132">
        <f t="shared" si="14"/>
        <v>0.11884057971014493</v>
      </c>
      <c r="H176" s="72">
        <v>5901741664870</v>
      </c>
      <c r="I176" s="32">
        <f t="shared" si="19"/>
        <v>1</v>
      </c>
      <c r="J176" s="57" t="s">
        <v>527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1:41" s="2" customFormat="1">
      <c r="A177" s="23">
        <v>240029225</v>
      </c>
      <c r="B177" s="32">
        <f t="shared" si="18"/>
        <v>1</v>
      </c>
      <c r="C177" s="27" t="s">
        <v>348</v>
      </c>
      <c r="D177" s="16" t="s">
        <v>1</v>
      </c>
      <c r="E177" s="70">
        <v>1820</v>
      </c>
      <c r="F177" s="152">
        <v>2035</v>
      </c>
      <c r="G177" s="132">
        <f t="shared" si="14"/>
        <v>0.11813186813186813</v>
      </c>
      <c r="H177" s="72">
        <v>5901741664863</v>
      </c>
      <c r="I177" s="32">
        <f t="shared" si="19"/>
        <v>1</v>
      </c>
      <c r="J177" s="57" t="s">
        <v>527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1:41" s="2" customFormat="1">
      <c r="A178" s="23">
        <v>240029226</v>
      </c>
      <c r="B178" s="32">
        <f t="shared" si="18"/>
        <v>1</v>
      </c>
      <c r="C178" s="27" t="s">
        <v>349</v>
      </c>
      <c r="D178" s="16" t="s">
        <v>1</v>
      </c>
      <c r="E178" s="70">
        <v>2000</v>
      </c>
      <c r="F178" s="152">
        <v>2240</v>
      </c>
      <c r="G178" s="132">
        <f t="shared" si="14"/>
        <v>0.12</v>
      </c>
      <c r="H178" s="68">
        <v>5901741664931</v>
      </c>
      <c r="I178" s="32">
        <f t="shared" si="19"/>
        <v>1</v>
      </c>
      <c r="J178" s="56" t="s">
        <v>527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1:41" s="2" customFormat="1">
      <c r="A179" s="23">
        <v>240100059</v>
      </c>
      <c r="B179" s="32">
        <f t="shared" si="18"/>
        <v>1</v>
      </c>
      <c r="C179" s="27" t="s">
        <v>683</v>
      </c>
      <c r="D179" s="16">
        <v>1</v>
      </c>
      <c r="E179" s="70">
        <v>2600</v>
      </c>
      <c r="F179" s="152">
        <v>2910</v>
      </c>
      <c r="G179" s="132">
        <f t="shared" si="14"/>
        <v>0.11923076923076924</v>
      </c>
      <c r="H179" s="72">
        <v>5901741665679</v>
      </c>
      <c r="I179" s="32">
        <f t="shared" si="19"/>
        <v>1</v>
      </c>
      <c r="J179" s="57" t="s">
        <v>527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1:41" s="2" customFormat="1">
      <c r="A180" s="23">
        <v>240100060</v>
      </c>
      <c r="B180" s="32">
        <f t="shared" si="18"/>
        <v>1</v>
      </c>
      <c r="C180" s="27" t="s">
        <v>684</v>
      </c>
      <c r="D180" s="16">
        <v>1</v>
      </c>
      <c r="E180" s="70">
        <v>3130</v>
      </c>
      <c r="F180" s="152">
        <v>3505</v>
      </c>
      <c r="G180" s="132">
        <f t="shared" si="14"/>
        <v>0.11980830670926518</v>
      </c>
      <c r="H180" s="68">
        <v>5901741665686</v>
      </c>
      <c r="I180" s="32">
        <f t="shared" si="19"/>
        <v>1</v>
      </c>
      <c r="J180" s="56" t="s">
        <v>527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1:41">
      <c r="A181" s="61">
        <v>240013080</v>
      </c>
      <c r="B181" s="32">
        <f t="shared" si="18"/>
        <v>1</v>
      </c>
      <c r="C181" s="28" t="s">
        <v>96</v>
      </c>
      <c r="D181" s="20" t="s">
        <v>1</v>
      </c>
      <c r="E181" s="70">
        <v>4120</v>
      </c>
      <c r="F181" s="152">
        <v>4615</v>
      </c>
      <c r="G181" s="132">
        <f t="shared" si="14"/>
        <v>0.12014563106796117</v>
      </c>
      <c r="H181" s="72">
        <v>5901741661275</v>
      </c>
      <c r="I181" s="32">
        <f t="shared" si="19"/>
        <v>1</v>
      </c>
      <c r="J181" s="57" t="s">
        <v>527</v>
      </c>
    </row>
    <row r="182" spans="1:41">
      <c r="A182" s="61">
        <v>240013081</v>
      </c>
      <c r="B182" s="32">
        <f t="shared" si="18"/>
        <v>1</v>
      </c>
      <c r="C182" s="28" t="s">
        <v>97</v>
      </c>
      <c r="D182" s="20" t="s">
        <v>1</v>
      </c>
      <c r="E182" s="70">
        <v>4920</v>
      </c>
      <c r="F182" s="152">
        <v>5510</v>
      </c>
      <c r="G182" s="132">
        <f t="shared" si="14"/>
        <v>0.11991869918699187</v>
      </c>
      <c r="H182" s="72">
        <v>5901741661282</v>
      </c>
      <c r="I182" s="32">
        <f t="shared" si="19"/>
        <v>1</v>
      </c>
      <c r="J182" s="57" t="s">
        <v>527</v>
      </c>
    </row>
    <row r="183" spans="1:41">
      <c r="A183" s="61">
        <v>240013082</v>
      </c>
      <c r="B183" s="32">
        <f t="shared" si="18"/>
        <v>1</v>
      </c>
      <c r="C183" s="28" t="s">
        <v>98</v>
      </c>
      <c r="D183" s="20" t="s">
        <v>1</v>
      </c>
      <c r="E183" s="70">
        <v>8760</v>
      </c>
      <c r="F183" s="152">
        <v>9810</v>
      </c>
      <c r="G183" s="132">
        <f t="shared" si="14"/>
        <v>0.11986301369863013</v>
      </c>
      <c r="H183" s="72">
        <v>5901741661299</v>
      </c>
      <c r="I183" s="32">
        <f t="shared" si="19"/>
        <v>1</v>
      </c>
      <c r="J183" s="57" t="s">
        <v>527</v>
      </c>
    </row>
    <row r="184" spans="1:41">
      <c r="A184" s="61">
        <v>240013083</v>
      </c>
      <c r="B184" s="32">
        <f t="shared" si="18"/>
        <v>1</v>
      </c>
      <c r="C184" s="28" t="s">
        <v>99</v>
      </c>
      <c r="D184" s="20" t="s">
        <v>1</v>
      </c>
      <c r="E184" s="70">
        <v>11200</v>
      </c>
      <c r="F184" s="152">
        <v>12550</v>
      </c>
      <c r="G184" s="132">
        <f t="shared" ref="G184:G245" si="20">(F184-E184)/E184</f>
        <v>0.12053571428571429</v>
      </c>
      <c r="H184" s="72">
        <v>5901741661305</v>
      </c>
      <c r="I184" s="32">
        <f t="shared" si="19"/>
        <v>1</v>
      </c>
      <c r="J184" s="57" t="s">
        <v>527</v>
      </c>
    </row>
    <row r="185" spans="1:41">
      <c r="A185" s="61">
        <v>240013084</v>
      </c>
      <c r="B185" s="32">
        <f t="shared" si="18"/>
        <v>1</v>
      </c>
      <c r="C185" s="28" t="s">
        <v>100</v>
      </c>
      <c r="D185" s="20" t="s">
        <v>1</v>
      </c>
      <c r="E185" s="70">
        <v>15800</v>
      </c>
      <c r="F185" s="152">
        <v>17700</v>
      </c>
      <c r="G185" s="132">
        <f t="shared" si="20"/>
        <v>0.12025316455696203</v>
      </c>
      <c r="H185" s="72">
        <v>5901741661312</v>
      </c>
      <c r="I185" s="32">
        <f t="shared" si="19"/>
        <v>1</v>
      </c>
      <c r="J185" s="57" t="s">
        <v>527</v>
      </c>
    </row>
    <row r="186" spans="1:41" s="2" customFormat="1">
      <c r="A186" s="23">
        <v>240029229</v>
      </c>
      <c r="B186" s="32">
        <f t="shared" si="18"/>
        <v>1</v>
      </c>
      <c r="C186" s="27" t="s">
        <v>350</v>
      </c>
      <c r="D186" s="16" t="s">
        <v>1</v>
      </c>
      <c r="E186" s="70">
        <v>1330</v>
      </c>
      <c r="F186" s="152">
        <v>1490</v>
      </c>
      <c r="G186" s="132">
        <f t="shared" si="20"/>
        <v>0.12030075187969924</v>
      </c>
      <c r="H186" s="72">
        <v>5901741665068</v>
      </c>
      <c r="I186" s="32">
        <f t="shared" si="19"/>
        <v>1</v>
      </c>
      <c r="J186" s="57" t="s">
        <v>527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1:41" s="2" customFormat="1">
      <c r="A187" s="23">
        <v>240029230</v>
      </c>
      <c r="B187" s="32">
        <f t="shared" si="18"/>
        <v>1</v>
      </c>
      <c r="C187" s="27" t="s">
        <v>351</v>
      </c>
      <c r="D187" s="16" t="s">
        <v>1</v>
      </c>
      <c r="E187" s="70">
        <v>1600</v>
      </c>
      <c r="F187" s="152">
        <v>1790</v>
      </c>
      <c r="G187" s="132">
        <f t="shared" si="20"/>
        <v>0.11874999999999999</v>
      </c>
      <c r="H187" s="72">
        <v>5901741664986</v>
      </c>
      <c r="I187" s="32">
        <f t="shared" si="19"/>
        <v>1</v>
      </c>
      <c r="J187" s="57" t="s">
        <v>527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1:41" s="2" customFormat="1">
      <c r="A188" s="23">
        <v>240029231</v>
      </c>
      <c r="B188" s="32">
        <f t="shared" si="18"/>
        <v>1</v>
      </c>
      <c r="C188" s="27" t="s">
        <v>352</v>
      </c>
      <c r="D188" s="20" t="s">
        <v>1</v>
      </c>
      <c r="E188" s="70">
        <v>1990</v>
      </c>
      <c r="F188" s="152">
        <v>2230</v>
      </c>
      <c r="G188" s="132">
        <f t="shared" si="20"/>
        <v>0.12060301507537688</v>
      </c>
      <c r="H188" s="72">
        <v>5901741664849</v>
      </c>
      <c r="I188" s="32">
        <f t="shared" si="19"/>
        <v>1</v>
      </c>
      <c r="J188" s="57" t="s">
        <v>527</v>
      </c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1:41">
      <c r="A189" s="61">
        <v>240100061</v>
      </c>
      <c r="B189" s="32"/>
      <c r="C189" s="28" t="s">
        <v>685</v>
      </c>
      <c r="D189" s="16" t="s">
        <v>1</v>
      </c>
      <c r="E189" s="70">
        <v>2200</v>
      </c>
      <c r="F189" s="152">
        <v>2460</v>
      </c>
      <c r="G189" s="132">
        <f t="shared" si="20"/>
        <v>0.11818181818181818</v>
      </c>
      <c r="H189" s="72">
        <v>5901741665693</v>
      </c>
      <c r="I189" s="32">
        <v>1</v>
      </c>
      <c r="J189" s="57" t="s">
        <v>527</v>
      </c>
    </row>
    <row r="190" spans="1:41">
      <c r="A190" s="23">
        <v>240100062</v>
      </c>
      <c r="B190" s="32"/>
      <c r="C190" s="27" t="s">
        <v>686</v>
      </c>
      <c r="D190" s="16" t="s">
        <v>1</v>
      </c>
      <c r="E190" s="70">
        <v>2470</v>
      </c>
      <c r="F190" s="152">
        <v>2760</v>
      </c>
      <c r="G190" s="132">
        <f t="shared" si="20"/>
        <v>0.11740890688259109</v>
      </c>
      <c r="H190" s="72">
        <v>5901741665709</v>
      </c>
      <c r="I190" s="32">
        <v>1</v>
      </c>
      <c r="J190" s="57" t="s">
        <v>527</v>
      </c>
    </row>
    <row r="191" spans="1:41">
      <c r="A191" s="23">
        <v>240013101</v>
      </c>
      <c r="B191" s="32">
        <f t="shared" ref="B191:B226" si="21">COUNTIF($A$22:$A$532,A191)</f>
        <v>1</v>
      </c>
      <c r="C191" s="27" t="s">
        <v>101</v>
      </c>
      <c r="D191" s="20" t="s">
        <v>1</v>
      </c>
      <c r="E191" s="70">
        <v>2920</v>
      </c>
      <c r="F191" s="152">
        <v>3270</v>
      </c>
      <c r="G191" s="132">
        <f t="shared" si="20"/>
        <v>0.11986301369863013</v>
      </c>
      <c r="H191" s="72">
        <v>5901741661374</v>
      </c>
      <c r="I191" s="32">
        <f t="shared" ref="I191:I254" si="22">COUNTIF($H$22:$H$532,H191)</f>
        <v>1</v>
      </c>
      <c r="J191" s="57" t="s">
        <v>527</v>
      </c>
    </row>
    <row r="192" spans="1:41">
      <c r="A192" s="61">
        <v>240026577</v>
      </c>
      <c r="B192" s="32">
        <f t="shared" si="21"/>
        <v>1</v>
      </c>
      <c r="C192" s="28" t="s">
        <v>102</v>
      </c>
      <c r="D192" s="20" t="s">
        <v>1</v>
      </c>
      <c r="E192" s="70">
        <v>5740</v>
      </c>
      <c r="F192" s="152">
        <v>6430</v>
      </c>
      <c r="G192" s="132">
        <f t="shared" si="20"/>
        <v>0.12020905923344948</v>
      </c>
      <c r="H192" s="69">
        <v>5901741661381</v>
      </c>
      <c r="I192" s="32">
        <f t="shared" si="22"/>
        <v>1</v>
      </c>
      <c r="J192" s="57" t="s">
        <v>527</v>
      </c>
    </row>
    <row r="193" spans="1:41">
      <c r="A193" s="61">
        <v>240026578</v>
      </c>
      <c r="B193" s="32">
        <f t="shared" si="21"/>
        <v>1</v>
      </c>
      <c r="C193" s="28" t="s">
        <v>103</v>
      </c>
      <c r="D193" s="20" t="s">
        <v>1</v>
      </c>
      <c r="E193" s="70">
        <v>6990</v>
      </c>
      <c r="F193" s="152">
        <v>7830</v>
      </c>
      <c r="G193" s="132">
        <f t="shared" si="20"/>
        <v>0.12017167381974249</v>
      </c>
      <c r="H193" s="69">
        <v>5901741661398</v>
      </c>
      <c r="I193" s="32">
        <f t="shared" si="22"/>
        <v>1</v>
      </c>
      <c r="J193" s="57" t="s">
        <v>527</v>
      </c>
    </row>
    <row r="194" spans="1:41">
      <c r="A194" s="61">
        <v>240013104</v>
      </c>
      <c r="B194" s="32">
        <f t="shared" si="21"/>
        <v>1</v>
      </c>
      <c r="C194" s="28" t="s">
        <v>104</v>
      </c>
      <c r="D194" s="20" t="s">
        <v>1</v>
      </c>
      <c r="E194" s="70">
        <v>9060</v>
      </c>
      <c r="F194" s="152">
        <v>10150</v>
      </c>
      <c r="G194" s="132">
        <f t="shared" si="20"/>
        <v>0.12030905077262694</v>
      </c>
      <c r="H194" s="69">
        <v>5901741661404</v>
      </c>
      <c r="I194" s="32">
        <f t="shared" si="22"/>
        <v>1</v>
      </c>
      <c r="J194" s="57" t="s">
        <v>527</v>
      </c>
    </row>
    <row r="195" spans="1:41" s="2" customFormat="1">
      <c r="A195" s="23">
        <v>240029235</v>
      </c>
      <c r="B195" s="32">
        <f t="shared" si="21"/>
        <v>1</v>
      </c>
      <c r="C195" s="28" t="s">
        <v>353</v>
      </c>
      <c r="D195" s="16" t="s">
        <v>1</v>
      </c>
      <c r="E195" s="70">
        <v>1160</v>
      </c>
      <c r="F195" s="152">
        <v>1300</v>
      </c>
      <c r="G195" s="132">
        <f t="shared" si="20"/>
        <v>0.1206896551724138</v>
      </c>
      <c r="H195" s="69">
        <v>5901741664894</v>
      </c>
      <c r="I195" s="32">
        <f t="shared" si="22"/>
        <v>1</v>
      </c>
      <c r="J195" s="57" t="s">
        <v>527</v>
      </c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1:41" s="2" customFormat="1">
      <c r="A196" s="23">
        <v>240029236</v>
      </c>
      <c r="B196" s="32">
        <f t="shared" si="21"/>
        <v>1</v>
      </c>
      <c r="C196" s="27" t="s">
        <v>354</v>
      </c>
      <c r="D196" s="16" t="s">
        <v>1</v>
      </c>
      <c r="E196" s="70">
        <v>1360</v>
      </c>
      <c r="F196" s="152">
        <v>1520</v>
      </c>
      <c r="G196" s="132">
        <f t="shared" si="20"/>
        <v>0.11764705882352941</v>
      </c>
      <c r="H196" s="69">
        <v>5901741664856</v>
      </c>
      <c r="I196" s="32">
        <f t="shared" si="22"/>
        <v>1</v>
      </c>
      <c r="J196" s="57" t="s">
        <v>527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1:41" s="2" customFormat="1">
      <c r="A197" s="23">
        <v>240029237</v>
      </c>
      <c r="B197" s="32">
        <f t="shared" si="21"/>
        <v>1</v>
      </c>
      <c r="C197" s="27" t="s">
        <v>355</v>
      </c>
      <c r="D197" s="16" t="s">
        <v>1</v>
      </c>
      <c r="E197" s="70">
        <v>1400</v>
      </c>
      <c r="F197" s="152">
        <v>1570</v>
      </c>
      <c r="G197" s="132">
        <f t="shared" si="20"/>
        <v>0.12142857142857143</v>
      </c>
      <c r="H197" s="69">
        <v>5901741664955</v>
      </c>
      <c r="I197" s="32">
        <f t="shared" si="22"/>
        <v>1</v>
      </c>
      <c r="J197" s="57" t="s">
        <v>527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1:41" s="2" customFormat="1">
      <c r="A198" s="23">
        <v>240029238</v>
      </c>
      <c r="B198" s="32">
        <f t="shared" si="21"/>
        <v>1</v>
      </c>
      <c r="C198" s="27" t="s">
        <v>356</v>
      </c>
      <c r="D198" s="16" t="s">
        <v>1</v>
      </c>
      <c r="E198" s="70">
        <v>1730</v>
      </c>
      <c r="F198" s="152">
        <v>1940</v>
      </c>
      <c r="G198" s="132">
        <f t="shared" si="20"/>
        <v>0.12138728323699421</v>
      </c>
      <c r="H198" s="69">
        <v>5901741665204</v>
      </c>
      <c r="I198" s="32">
        <f t="shared" si="22"/>
        <v>1</v>
      </c>
      <c r="J198" s="57" t="s">
        <v>527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1:41" s="2" customFormat="1">
      <c r="A199" s="23">
        <v>240029239</v>
      </c>
      <c r="B199" s="32">
        <f t="shared" si="21"/>
        <v>1</v>
      </c>
      <c r="C199" s="27" t="s">
        <v>357</v>
      </c>
      <c r="D199" s="16" t="s">
        <v>1</v>
      </c>
      <c r="E199" s="70">
        <v>1860</v>
      </c>
      <c r="F199" s="152">
        <v>2080</v>
      </c>
      <c r="G199" s="132">
        <f t="shared" si="20"/>
        <v>0.11827956989247312</v>
      </c>
      <c r="H199" s="69">
        <v>5901741665235</v>
      </c>
      <c r="I199" s="32">
        <f t="shared" si="22"/>
        <v>1</v>
      </c>
      <c r="J199" s="57" t="s">
        <v>527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1:41">
      <c r="A200" s="23">
        <v>240100063</v>
      </c>
      <c r="B200" s="32">
        <f t="shared" si="21"/>
        <v>1</v>
      </c>
      <c r="C200" s="27" t="s">
        <v>687</v>
      </c>
      <c r="D200" s="16">
        <v>1</v>
      </c>
      <c r="E200" s="70">
        <v>2140</v>
      </c>
      <c r="F200" s="152">
        <v>2390</v>
      </c>
      <c r="G200" s="132">
        <f t="shared" si="20"/>
        <v>0.11682242990654206</v>
      </c>
      <c r="H200" s="69">
        <v>5901741665716</v>
      </c>
      <c r="I200" s="32">
        <f t="shared" si="22"/>
        <v>1</v>
      </c>
      <c r="J200" s="57" t="s">
        <v>527</v>
      </c>
    </row>
    <row r="201" spans="1:41">
      <c r="A201" s="23">
        <v>240013132</v>
      </c>
      <c r="B201" s="32">
        <f t="shared" si="21"/>
        <v>1</v>
      </c>
      <c r="C201" s="27" t="s">
        <v>105</v>
      </c>
      <c r="D201" s="16" t="s">
        <v>1</v>
      </c>
      <c r="E201" s="70">
        <v>2930</v>
      </c>
      <c r="F201" s="152">
        <v>3280</v>
      </c>
      <c r="G201" s="132">
        <f t="shared" si="20"/>
        <v>0.11945392491467577</v>
      </c>
      <c r="H201" s="69">
        <v>5901741661695</v>
      </c>
      <c r="I201" s="32">
        <f t="shared" si="22"/>
        <v>1</v>
      </c>
      <c r="J201" s="57" t="s">
        <v>527</v>
      </c>
    </row>
    <row r="202" spans="1:41">
      <c r="A202" s="23">
        <v>240013133</v>
      </c>
      <c r="B202" s="32">
        <f t="shared" si="21"/>
        <v>1</v>
      </c>
      <c r="C202" s="27" t="s">
        <v>106</v>
      </c>
      <c r="D202" s="16" t="s">
        <v>1</v>
      </c>
      <c r="E202" s="70">
        <v>3660</v>
      </c>
      <c r="F202" s="152">
        <v>4100</v>
      </c>
      <c r="G202" s="132">
        <f t="shared" si="20"/>
        <v>0.12021857923497267</v>
      </c>
      <c r="H202" s="69">
        <v>5901741661701</v>
      </c>
      <c r="I202" s="32">
        <f t="shared" si="22"/>
        <v>1</v>
      </c>
      <c r="J202" s="57" t="s">
        <v>527</v>
      </c>
    </row>
    <row r="203" spans="1:41">
      <c r="A203" s="23">
        <v>240005075</v>
      </c>
      <c r="B203" s="32">
        <f t="shared" si="21"/>
        <v>1</v>
      </c>
      <c r="C203" s="27" t="s">
        <v>107</v>
      </c>
      <c r="D203" s="16" t="s">
        <v>1</v>
      </c>
      <c r="E203" s="70">
        <v>6650</v>
      </c>
      <c r="F203" s="152">
        <v>7450</v>
      </c>
      <c r="G203" s="132">
        <f t="shared" si="20"/>
        <v>0.12030075187969924</v>
      </c>
      <c r="H203" s="69">
        <v>5901741661718</v>
      </c>
      <c r="I203" s="32">
        <f t="shared" si="22"/>
        <v>1</v>
      </c>
      <c r="J203" s="57" t="s">
        <v>527</v>
      </c>
    </row>
    <row r="204" spans="1:41">
      <c r="A204" s="23">
        <v>240013134</v>
      </c>
      <c r="B204" s="32">
        <f t="shared" si="21"/>
        <v>1</v>
      </c>
      <c r="C204" s="27" t="s">
        <v>108</v>
      </c>
      <c r="D204" s="16" t="s">
        <v>1</v>
      </c>
      <c r="E204" s="70">
        <v>8240</v>
      </c>
      <c r="F204" s="152">
        <v>9230</v>
      </c>
      <c r="G204" s="132">
        <f t="shared" si="20"/>
        <v>0.12014563106796117</v>
      </c>
      <c r="H204" s="69">
        <v>5901741661725</v>
      </c>
      <c r="I204" s="32">
        <f t="shared" si="22"/>
        <v>1</v>
      </c>
      <c r="J204" s="57" t="s">
        <v>527</v>
      </c>
    </row>
    <row r="205" spans="1:41">
      <c r="A205" s="23">
        <v>240013135</v>
      </c>
      <c r="B205" s="32">
        <f t="shared" si="21"/>
        <v>1</v>
      </c>
      <c r="C205" s="27" t="s">
        <v>109</v>
      </c>
      <c r="D205" s="16" t="s">
        <v>1</v>
      </c>
      <c r="E205" s="70">
        <v>11960</v>
      </c>
      <c r="F205" s="152">
        <v>13390</v>
      </c>
      <c r="G205" s="132">
        <f t="shared" si="20"/>
        <v>0.11956521739130435</v>
      </c>
      <c r="H205" s="69">
        <v>5901741661732</v>
      </c>
      <c r="I205" s="32">
        <f t="shared" si="22"/>
        <v>1</v>
      </c>
      <c r="J205" s="57" t="s">
        <v>527</v>
      </c>
    </row>
    <row r="206" spans="1:41" s="2" customFormat="1">
      <c r="A206" s="23">
        <v>240029241</v>
      </c>
      <c r="B206" s="32">
        <f t="shared" si="21"/>
        <v>1</v>
      </c>
      <c r="C206" s="27" t="s">
        <v>358</v>
      </c>
      <c r="D206" s="16" t="s">
        <v>1</v>
      </c>
      <c r="E206" s="70">
        <v>1360</v>
      </c>
      <c r="F206" s="152">
        <v>1520</v>
      </c>
      <c r="G206" s="132">
        <f t="shared" si="20"/>
        <v>0.11764705882352941</v>
      </c>
      <c r="H206" s="69">
        <v>5901741665013</v>
      </c>
      <c r="I206" s="32">
        <f t="shared" si="22"/>
        <v>1</v>
      </c>
      <c r="J206" s="57" t="s">
        <v>527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41" s="2" customFormat="1">
      <c r="A207" s="23">
        <v>240029242</v>
      </c>
      <c r="B207" s="32">
        <f t="shared" si="21"/>
        <v>1</v>
      </c>
      <c r="C207" s="27" t="s">
        <v>359</v>
      </c>
      <c r="D207" s="16" t="s">
        <v>1</v>
      </c>
      <c r="E207" s="70">
        <v>1490</v>
      </c>
      <c r="F207" s="152">
        <v>1670</v>
      </c>
      <c r="G207" s="132">
        <f t="shared" si="20"/>
        <v>0.12080536912751678</v>
      </c>
      <c r="H207" s="69">
        <v>5901741665105</v>
      </c>
      <c r="I207" s="32">
        <f t="shared" si="22"/>
        <v>1</v>
      </c>
      <c r="J207" s="57" t="s">
        <v>527</v>
      </c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1:41" s="2" customFormat="1">
      <c r="A208" s="23">
        <v>240029243</v>
      </c>
      <c r="B208" s="32">
        <f t="shared" si="21"/>
        <v>1</v>
      </c>
      <c r="C208" s="27" t="s">
        <v>360</v>
      </c>
      <c r="D208" s="16" t="s">
        <v>1</v>
      </c>
      <c r="E208" s="70">
        <v>1620</v>
      </c>
      <c r="F208" s="152">
        <v>1810</v>
      </c>
      <c r="G208" s="132">
        <f t="shared" si="20"/>
        <v>0.11728395061728394</v>
      </c>
      <c r="H208" s="69">
        <v>5901741665075</v>
      </c>
      <c r="I208" s="32">
        <f t="shared" si="22"/>
        <v>1</v>
      </c>
      <c r="J208" s="57" t="s">
        <v>527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1:41" s="2" customFormat="1">
      <c r="A209" s="23">
        <v>240029244</v>
      </c>
      <c r="B209" s="32">
        <f t="shared" si="21"/>
        <v>1</v>
      </c>
      <c r="C209" s="27" t="s">
        <v>452</v>
      </c>
      <c r="D209" s="16" t="s">
        <v>1</v>
      </c>
      <c r="E209" s="70">
        <v>1750</v>
      </c>
      <c r="F209" s="152">
        <v>1960</v>
      </c>
      <c r="G209" s="132">
        <f t="shared" si="20"/>
        <v>0.12</v>
      </c>
      <c r="H209" s="69">
        <v>5901741665082</v>
      </c>
      <c r="I209" s="32">
        <f t="shared" si="22"/>
        <v>1</v>
      </c>
      <c r="J209" s="57" t="s">
        <v>527</v>
      </c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1:41" s="2" customFormat="1">
      <c r="A210" s="23">
        <v>240029245</v>
      </c>
      <c r="B210" s="32">
        <f t="shared" si="21"/>
        <v>1</v>
      </c>
      <c r="C210" s="27" t="s">
        <v>361</v>
      </c>
      <c r="D210" s="16" t="s">
        <v>1</v>
      </c>
      <c r="E210" s="70">
        <v>1890</v>
      </c>
      <c r="F210" s="152">
        <v>2120</v>
      </c>
      <c r="G210" s="132">
        <f t="shared" si="20"/>
        <v>0.12169312169312169</v>
      </c>
      <c r="H210" s="69">
        <v>5901741664993</v>
      </c>
      <c r="I210" s="32">
        <f t="shared" si="22"/>
        <v>1</v>
      </c>
      <c r="J210" s="57" t="s">
        <v>527</v>
      </c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1:41">
      <c r="A211" s="23">
        <v>240100064</v>
      </c>
      <c r="B211" s="32">
        <f t="shared" si="21"/>
        <v>1</v>
      </c>
      <c r="C211" s="27" t="s">
        <v>688</v>
      </c>
      <c r="D211" s="16">
        <v>1</v>
      </c>
      <c r="E211" s="70">
        <v>2160</v>
      </c>
      <c r="F211" s="152">
        <v>2420</v>
      </c>
      <c r="G211" s="132">
        <f t="shared" si="20"/>
        <v>0.12037037037037036</v>
      </c>
      <c r="H211" s="69">
        <v>5901741665723</v>
      </c>
      <c r="I211" s="32">
        <f t="shared" si="22"/>
        <v>1</v>
      </c>
      <c r="J211" s="57" t="s">
        <v>527</v>
      </c>
    </row>
    <row r="212" spans="1:41">
      <c r="A212" s="61">
        <v>240013141</v>
      </c>
      <c r="B212" s="32">
        <f t="shared" si="21"/>
        <v>1</v>
      </c>
      <c r="C212" s="28" t="s">
        <v>110</v>
      </c>
      <c r="D212" s="20" t="s">
        <v>1</v>
      </c>
      <c r="E212" s="70">
        <v>3320</v>
      </c>
      <c r="F212" s="152">
        <v>3720</v>
      </c>
      <c r="G212" s="132">
        <f t="shared" si="20"/>
        <v>0.12048192771084337</v>
      </c>
      <c r="H212" s="69">
        <v>5901741661800</v>
      </c>
      <c r="I212" s="32">
        <f t="shared" si="22"/>
        <v>1</v>
      </c>
      <c r="J212" s="57" t="s">
        <v>527</v>
      </c>
    </row>
    <row r="213" spans="1:41">
      <c r="A213" s="61">
        <v>240013142</v>
      </c>
      <c r="B213" s="32">
        <f t="shared" si="21"/>
        <v>1</v>
      </c>
      <c r="C213" s="28" t="s">
        <v>111</v>
      </c>
      <c r="D213" s="20" t="s">
        <v>1</v>
      </c>
      <c r="E213" s="70">
        <v>3860</v>
      </c>
      <c r="F213" s="152">
        <v>4320</v>
      </c>
      <c r="G213" s="132">
        <f t="shared" si="20"/>
        <v>0.11917098445595854</v>
      </c>
      <c r="H213" s="69">
        <v>5901741661817</v>
      </c>
      <c r="I213" s="32">
        <f t="shared" si="22"/>
        <v>1</v>
      </c>
      <c r="J213" s="57" t="s">
        <v>527</v>
      </c>
    </row>
    <row r="214" spans="1:41">
      <c r="A214" s="61">
        <v>240013143</v>
      </c>
      <c r="B214" s="32">
        <f t="shared" si="21"/>
        <v>1</v>
      </c>
      <c r="C214" s="28" t="s">
        <v>112</v>
      </c>
      <c r="D214" s="20" t="s">
        <v>1</v>
      </c>
      <c r="E214" s="70">
        <v>7320</v>
      </c>
      <c r="F214" s="152">
        <v>8200</v>
      </c>
      <c r="G214" s="132">
        <f t="shared" si="20"/>
        <v>0.12021857923497267</v>
      </c>
      <c r="H214" s="69">
        <v>5901741661824</v>
      </c>
      <c r="I214" s="32">
        <f t="shared" si="22"/>
        <v>1</v>
      </c>
      <c r="J214" s="57" t="s">
        <v>527</v>
      </c>
    </row>
    <row r="215" spans="1:41">
      <c r="A215" s="61">
        <v>240013144</v>
      </c>
      <c r="B215" s="32">
        <f t="shared" si="21"/>
        <v>1</v>
      </c>
      <c r="C215" s="28" t="s">
        <v>113</v>
      </c>
      <c r="D215" s="20" t="s">
        <v>1</v>
      </c>
      <c r="E215" s="70">
        <v>9990</v>
      </c>
      <c r="F215" s="152">
        <v>11190</v>
      </c>
      <c r="G215" s="132">
        <f t="shared" si="20"/>
        <v>0.12012012012012012</v>
      </c>
      <c r="H215" s="69">
        <v>5901741661831</v>
      </c>
      <c r="I215" s="32">
        <f t="shared" si="22"/>
        <v>1</v>
      </c>
      <c r="J215" s="57" t="s">
        <v>527</v>
      </c>
    </row>
    <row r="216" spans="1:41">
      <c r="A216" s="61">
        <v>240013145</v>
      </c>
      <c r="B216" s="32">
        <f t="shared" si="21"/>
        <v>1</v>
      </c>
      <c r="C216" s="28" t="s">
        <v>114</v>
      </c>
      <c r="D216" s="20" t="s">
        <v>1</v>
      </c>
      <c r="E216" s="70">
        <v>13990</v>
      </c>
      <c r="F216" s="152">
        <v>15670</v>
      </c>
      <c r="G216" s="132">
        <f t="shared" si="20"/>
        <v>0.12008577555396711</v>
      </c>
      <c r="H216" s="69">
        <v>5901741661848</v>
      </c>
      <c r="I216" s="32">
        <f t="shared" si="22"/>
        <v>1</v>
      </c>
      <c r="J216" s="57" t="s">
        <v>527</v>
      </c>
    </row>
    <row r="217" spans="1:41">
      <c r="A217" s="61">
        <v>240004335</v>
      </c>
      <c r="B217" s="32">
        <f t="shared" si="21"/>
        <v>1</v>
      </c>
      <c r="C217" s="29" t="s">
        <v>115</v>
      </c>
      <c r="D217" s="20" t="s">
        <v>1</v>
      </c>
      <c r="E217" s="70">
        <v>2900</v>
      </c>
      <c r="F217" s="152">
        <v>3250</v>
      </c>
      <c r="G217" s="132">
        <f t="shared" si="20"/>
        <v>0.1206896551724138</v>
      </c>
      <c r="H217" s="69">
        <v>9022000800078</v>
      </c>
      <c r="I217" s="32">
        <f t="shared" si="22"/>
        <v>1</v>
      </c>
      <c r="J217" s="57" t="s">
        <v>527</v>
      </c>
    </row>
    <row r="218" spans="1:41">
      <c r="A218" s="61">
        <v>240004336</v>
      </c>
      <c r="B218" s="32">
        <f t="shared" si="21"/>
        <v>1</v>
      </c>
      <c r="C218" s="29" t="s">
        <v>116</v>
      </c>
      <c r="D218" s="20" t="s">
        <v>1</v>
      </c>
      <c r="E218" s="70">
        <v>3800</v>
      </c>
      <c r="F218" s="152">
        <v>4260</v>
      </c>
      <c r="G218" s="132">
        <f t="shared" si="20"/>
        <v>0.12105263157894737</v>
      </c>
      <c r="H218" s="69">
        <v>9022000800085</v>
      </c>
      <c r="I218" s="32">
        <f t="shared" si="22"/>
        <v>1</v>
      </c>
      <c r="J218" s="57" t="s">
        <v>527</v>
      </c>
    </row>
    <row r="219" spans="1:41">
      <c r="A219" s="61">
        <v>240004337</v>
      </c>
      <c r="B219" s="32">
        <f t="shared" si="21"/>
        <v>1</v>
      </c>
      <c r="C219" s="29" t="s">
        <v>117</v>
      </c>
      <c r="D219" s="20" t="s">
        <v>1</v>
      </c>
      <c r="E219" s="70">
        <v>6800</v>
      </c>
      <c r="F219" s="152">
        <v>7620</v>
      </c>
      <c r="G219" s="132">
        <f t="shared" si="20"/>
        <v>0.12058823529411765</v>
      </c>
      <c r="H219" s="69">
        <v>9022000800092</v>
      </c>
      <c r="I219" s="32">
        <f t="shared" si="22"/>
        <v>1</v>
      </c>
      <c r="J219" s="57" t="s">
        <v>527</v>
      </c>
    </row>
    <row r="220" spans="1:41">
      <c r="A220" s="61">
        <v>240013146</v>
      </c>
      <c r="B220" s="32">
        <f t="shared" si="21"/>
        <v>1</v>
      </c>
      <c r="C220" s="29" t="s">
        <v>118</v>
      </c>
      <c r="D220" s="20" t="s">
        <v>1</v>
      </c>
      <c r="E220" s="70">
        <v>8200</v>
      </c>
      <c r="F220" s="152">
        <v>9180</v>
      </c>
      <c r="G220" s="132">
        <f t="shared" si="20"/>
        <v>0.11951219512195121</v>
      </c>
      <c r="H220" s="69">
        <v>9022000800108</v>
      </c>
      <c r="I220" s="32">
        <f t="shared" si="22"/>
        <v>1</v>
      </c>
      <c r="J220" s="57" t="s">
        <v>530</v>
      </c>
    </row>
    <row r="221" spans="1:41">
      <c r="A221" s="61">
        <v>240013147</v>
      </c>
      <c r="B221" s="32">
        <f t="shared" si="21"/>
        <v>1</v>
      </c>
      <c r="C221" s="29" t="s">
        <v>119</v>
      </c>
      <c r="D221" s="20" t="s">
        <v>1</v>
      </c>
      <c r="E221" s="70">
        <v>11300</v>
      </c>
      <c r="F221" s="152">
        <v>12660</v>
      </c>
      <c r="G221" s="132">
        <f t="shared" si="20"/>
        <v>0.12035398230088495</v>
      </c>
      <c r="H221" s="69">
        <v>9022000800115</v>
      </c>
      <c r="I221" s="32">
        <f t="shared" si="22"/>
        <v>1</v>
      </c>
      <c r="J221" s="57" t="s">
        <v>527</v>
      </c>
    </row>
    <row r="222" spans="1:41">
      <c r="A222" s="61">
        <v>240013148</v>
      </c>
      <c r="B222" s="32">
        <f t="shared" si="21"/>
        <v>1</v>
      </c>
      <c r="C222" s="29" t="s">
        <v>120</v>
      </c>
      <c r="D222" s="20" t="s">
        <v>1</v>
      </c>
      <c r="E222" s="70">
        <v>15800</v>
      </c>
      <c r="F222" s="152">
        <v>17700</v>
      </c>
      <c r="G222" s="132">
        <f t="shared" si="20"/>
        <v>0.12025316455696203</v>
      </c>
      <c r="H222" s="69">
        <v>9022000800122</v>
      </c>
      <c r="I222" s="32">
        <f t="shared" si="22"/>
        <v>1</v>
      </c>
      <c r="J222" s="57" t="s">
        <v>527</v>
      </c>
    </row>
    <row r="223" spans="1:41">
      <c r="A223" s="61">
        <v>240013149</v>
      </c>
      <c r="B223" s="32">
        <f t="shared" si="21"/>
        <v>1</v>
      </c>
      <c r="C223" s="29" t="s">
        <v>121</v>
      </c>
      <c r="D223" s="20" t="s">
        <v>1</v>
      </c>
      <c r="E223" s="70">
        <v>18600</v>
      </c>
      <c r="F223" s="152">
        <v>20800</v>
      </c>
      <c r="G223" s="132">
        <f t="shared" si="20"/>
        <v>0.11827956989247312</v>
      </c>
      <c r="H223" s="69">
        <v>9022000800139</v>
      </c>
      <c r="I223" s="32">
        <f t="shared" si="22"/>
        <v>1</v>
      </c>
      <c r="J223" s="57" t="s">
        <v>527</v>
      </c>
    </row>
    <row r="224" spans="1:41">
      <c r="A224" s="61">
        <v>240017967</v>
      </c>
      <c r="B224" s="32">
        <f t="shared" si="21"/>
        <v>1</v>
      </c>
      <c r="C224" s="19" t="s">
        <v>122</v>
      </c>
      <c r="D224" s="20" t="s">
        <v>1</v>
      </c>
      <c r="E224" s="70">
        <v>230</v>
      </c>
      <c r="F224" s="152">
        <v>260</v>
      </c>
      <c r="G224" s="132">
        <f t="shared" si="20"/>
        <v>0.13043478260869565</v>
      </c>
      <c r="H224" s="69">
        <v>9022000841309</v>
      </c>
      <c r="I224" s="32">
        <f t="shared" si="22"/>
        <v>1</v>
      </c>
      <c r="J224" s="57" t="s">
        <v>530</v>
      </c>
    </row>
    <row r="225" spans="1:73">
      <c r="A225" s="61">
        <v>240013151</v>
      </c>
      <c r="B225" s="32">
        <f t="shared" si="21"/>
        <v>1</v>
      </c>
      <c r="C225" s="19" t="s">
        <v>123</v>
      </c>
      <c r="D225" s="20" t="s">
        <v>1</v>
      </c>
      <c r="E225" s="70">
        <v>265</v>
      </c>
      <c r="F225" s="152">
        <v>295</v>
      </c>
      <c r="G225" s="132">
        <f t="shared" si="20"/>
        <v>0.11320754716981132</v>
      </c>
      <c r="H225" s="69">
        <v>9022000841316</v>
      </c>
      <c r="I225" s="32">
        <f t="shared" si="22"/>
        <v>1</v>
      </c>
      <c r="J225" s="57" t="s">
        <v>530</v>
      </c>
    </row>
    <row r="226" spans="1:73">
      <c r="A226" s="61">
        <v>240013153</v>
      </c>
      <c r="B226" s="32">
        <f t="shared" si="21"/>
        <v>1</v>
      </c>
      <c r="C226" s="19" t="s">
        <v>124</v>
      </c>
      <c r="D226" s="20" t="s">
        <v>1</v>
      </c>
      <c r="E226" s="17">
        <v>85</v>
      </c>
      <c r="F226" s="152">
        <v>95</v>
      </c>
      <c r="G226" s="132">
        <f t="shared" si="20"/>
        <v>0.11764705882352941</v>
      </c>
      <c r="H226" s="69">
        <v>9022000239373</v>
      </c>
      <c r="I226" s="32">
        <f t="shared" si="22"/>
        <v>1</v>
      </c>
      <c r="J226" s="57" t="s">
        <v>530</v>
      </c>
    </row>
    <row r="227" spans="1:73" s="38" customFormat="1">
      <c r="A227" s="61">
        <v>240029805</v>
      </c>
      <c r="B227" s="32">
        <f t="shared" ref="B227:B235" si="23">COUNTIF($A$10:$A$533,A227)</f>
        <v>1</v>
      </c>
      <c r="C227" s="19" t="s">
        <v>773</v>
      </c>
      <c r="D227" s="20" t="s">
        <v>1</v>
      </c>
      <c r="E227" s="70">
        <v>890</v>
      </c>
      <c r="F227" s="152">
        <v>990</v>
      </c>
      <c r="G227" s="132">
        <f t="shared" si="20"/>
        <v>0.11235955056179775</v>
      </c>
      <c r="H227" s="69">
        <v>5060011263202</v>
      </c>
      <c r="I227" s="32">
        <f t="shared" si="22"/>
        <v>1</v>
      </c>
      <c r="J227" s="57">
        <v>84212100</v>
      </c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</row>
    <row r="228" spans="1:73" s="38" customFormat="1">
      <c r="A228" s="61">
        <v>240029807</v>
      </c>
      <c r="B228" s="32">
        <f t="shared" si="23"/>
        <v>1</v>
      </c>
      <c r="C228" s="19" t="s">
        <v>774</v>
      </c>
      <c r="D228" s="20" t="s">
        <v>1</v>
      </c>
      <c r="E228" s="70">
        <v>990</v>
      </c>
      <c r="F228" s="152">
        <v>1080</v>
      </c>
      <c r="G228" s="132">
        <f t="shared" si="20"/>
        <v>9.0909090909090912E-2</v>
      </c>
      <c r="H228" s="69">
        <v>5060011263325</v>
      </c>
      <c r="I228" s="32">
        <f t="shared" si="22"/>
        <v>1</v>
      </c>
      <c r="J228" s="57">
        <v>84212100</v>
      </c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</row>
    <row r="229" spans="1:73" s="38" customFormat="1">
      <c r="A229" s="61">
        <v>240029808</v>
      </c>
      <c r="B229" s="32">
        <f t="shared" si="23"/>
        <v>1</v>
      </c>
      <c r="C229" s="19" t="s">
        <v>775</v>
      </c>
      <c r="D229" s="20" t="s">
        <v>1</v>
      </c>
      <c r="E229" s="70">
        <v>1070</v>
      </c>
      <c r="F229" s="152">
        <v>1200</v>
      </c>
      <c r="G229" s="132">
        <f t="shared" si="20"/>
        <v>0.12149532710280374</v>
      </c>
      <c r="H229" s="69">
        <v>5060011263356</v>
      </c>
      <c r="I229" s="32">
        <f t="shared" si="22"/>
        <v>1</v>
      </c>
      <c r="J229" s="57">
        <v>84212100</v>
      </c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</row>
    <row r="230" spans="1:73" s="38" customFormat="1">
      <c r="A230" s="61">
        <v>240029809</v>
      </c>
      <c r="B230" s="32">
        <f t="shared" si="23"/>
        <v>1</v>
      </c>
      <c r="C230" s="19" t="s">
        <v>776</v>
      </c>
      <c r="D230" s="20" t="s">
        <v>1</v>
      </c>
      <c r="E230" s="70">
        <v>1090</v>
      </c>
      <c r="F230" s="152">
        <v>1240</v>
      </c>
      <c r="G230" s="132">
        <f t="shared" si="20"/>
        <v>0.13761467889908258</v>
      </c>
      <c r="H230" s="69">
        <v>5060011263387</v>
      </c>
      <c r="I230" s="32">
        <f t="shared" si="22"/>
        <v>1</v>
      </c>
      <c r="J230" s="57">
        <v>84212100</v>
      </c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</row>
    <row r="231" spans="1:73" s="2" customFormat="1">
      <c r="A231" s="61">
        <v>240032061</v>
      </c>
      <c r="B231" s="32">
        <f t="shared" si="23"/>
        <v>1</v>
      </c>
      <c r="C231" s="19" t="s">
        <v>748</v>
      </c>
      <c r="D231" s="16" t="s">
        <v>1</v>
      </c>
      <c r="E231" s="75">
        <v>1119</v>
      </c>
      <c r="F231" s="152">
        <v>1250</v>
      </c>
      <c r="G231" s="132">
        <f t="shared" si="20"/>
        <v>0.11706881143878463</v>
      </c>
      <c r="H231" s="129"/>
      <c r="I231" s="30">
        <f t="shared" si="22"/>
        <v>0</v>
      </c>
      <c r="J231" s="130">
        <v>84212100</v>
      </c>
    </row>
    <row r="232" spans="1:73" s="2" customFormat="1">
      <c r="A232" s="61">
        <v>240032062</v>
      </c>
      <c r="B232" s="32">
        <f t="shared" si="23"/>
        <v>1</v>
      </c>
      <c r="C232" s="19" t="s">
        <v>749</v>
      </c>
      <c r="D232" s="16" t="s">
        <v>1</v>
      </c>
      <c r="E232" s="75">
        <v>1209</v>
      </c>
      <c r="F232" s="152">
        <v>1350</v>
      </c>
      <c r="G232" s="132">
        <f t="shared" si="20"/>
        <v>0.11662531017369727</v>
      </c>
      <c r="H232" s="129">
        <v>5060009333177</v>
      </c>
      <c r="I232" s="30">
        <f t="shared" si="22"/>
        <v>1</v>
      </c>
      <c r="J232" s="130">
        <v>84212100</v>
      </c>
    </row>
    <row r="233" spans="1:73" s="54" customFormat="1">
      <c r="A233" s="61">
        <v>240032063</v>
      </c>
      <c r="B233" s="32">
        <f t="shared" si="23"/>
        <v>1</v>
      </c>
      <c r="C233" s="19" t="s">
        <v>750</v>
      </c>
      <c r="D233" s="16" t="s">
        <v>1</v>
      </c>
      <c r="E233" s="75">
        <v>1299</v>
      </c>
      <c r="F233" s="152">
        <v>1450</v>
      </c>
      <c r="G233" s="132">
        <f t="shared" si="20"/>
        <v>0.11624326404926867</v>
      </c>
      <c r="H233" s="129">
        <v>5060009332972</v>
      </c>
      <c r="I233" s="30">
        <f t="shared" si="22"/>
        <v>1</v>
      </c>
      <c r="J233" s="130">
        <v>84212100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73" s="54" customFormat="1">
      <c r="A234" s="61">
        <v>240032065</v>
      </c>
      <c r="B234" s="32">
        <f t="shared" si="23"/>
        <v>1</v>
      </c>
      <c r="C234" s="19" t="s">
        <v>751</v>
      </c>
      <c r="D234" s="16" t="s">
        <v>1</v>
      </c>
      <c r="E234" s="75">
        <v>1349</v>
      </c>
      <c r="F234" s="152">
        <v>1510</v>
      </c>
      <c r="G234" s="132">
        <f t="shared" si="20"/>
        <v>0.11934766493699037</v>
      </c>
      <c r="H234" s="129">
        <v>5060009332989</v>
      </c>
      <c r="I234" s="30">
        <f t="shared" si="22"/>
        <v>1</v>
      </c>
      <c r="J234" s="130">
        <v>84212100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73" s="2" customFormat="1">
      <c r="A235" s="61">
        <v>240100375</v>
      </c>
      <c r="B235" s="32">
        <f t="shared" si="23"/>
        <v>1</v>
      </c>
      <c r="C235" s="19" t="s">
        <v>695</v>
      </c>
      <c r="D235" s="16" t="s">
        <v>1</v>
      </c>
      <c r="E235" s="75">
        <v>1280</v>
      </c>
      <c r="F235" s="152">
        <v>1430</v>
      </c>
      <c r="G235" s="132">
        <f t="shared" si="20"/>
        <v>0.1171875</v>
      </c>
      <c r="H235" s="129">
        <v>5901741665945</v>
      </c>
      <c r="I235" s="30">
        <f t="shared" si="22"/>
        <v>1</v>
      </c>
      <c r="J235" s="130">
        <v>84212100</v>
      </c>
    </row>
    <row r="236" spans="1:73">
      <c r="A236" s="61">
        <v>240030926</v>
      </c>
      <c r="B236" s="32">
        <f t="shared" ref="B236:B299" si="24">COUNTIF($A$22:$A$532,A236)</f>
        <v>1</v>
      </c>
      <c r="C236" s="19" t="s">
        <v>694</v>
      </c>
      <c r="D236" s="20" t="s">
        <v>1</v>
      </c>
      <c r="E236" s="70">
        <v>4770</v>
      </c>
      <c r="F236" s="152">
        <v>5300</v>
      </c>
      <c r="G236" s="132">
        <f t="shared" si="20"/>
        <v>0.1111111111111111</v>
      </c>
      <c r="H236" s="69">
        <v>4050808114245</v>
      </c>
      <c r="I236" s="32">
        <f t="shared" si="22"/>
        <v>1</v>
      </c>
      <c r="J236" s="57">
        <v>84212100</v>
      </c>
    </row>
    <row r="237" spans="1:73" s="2" customFormat="1">
      <c r="A237" s="61">
        <v>240100195</v>
      </c>
      <c r="B237" s="61">
        <f t="shared" si="24"/>
        <v>1</v>
      </c>
      <c r="C237" s="19" t="s">
        <v>696</v>
      </c>
      <c r="D237" s="30">
        <v>1</v>
      </c>
      <c r="E237" s="75">
        <v>1400</v>
      </c>
      <c r="F237" s="152">
        <v>1560</v>
      </c>
      <c r="G237" s="132">
        <f t="shared" si="20"/>
        <v>0.11428571428571428</v>
      </c>
      <c r="H237" s="129">
        <v>5901741665761</v>
      </c>
      <c r="I237" s="30">
        <f t="shared" si="22"/>
        <v>1</v>
      </c>
      <c r="J237" s="130" t="s">
        <v>527</v>
      </c>
    </row>
    <row r="238" spans="1:73" s="2" customFormat="1">
      <c r="A238" s="61">
        <v>240100201</v>
      </c>
      <c r="B238" s="61">
        <f t="shared" si="24"/>
        <v>1</v>
      </c>
      <c r="C238" s="19" t="s">
        <v>697</v>
      </c>
      <c r="D238" s="30">
        <v>1</v>
      </c>
      <c r="E238" s="75">
        <v>1620</v>
      </c>
      <c r="F238" s="152">
        <v>1810</v>
      </c>
      <c r="G238" s="132">
        <f t="shared" si="20"/>
        <v>0.11728395061728394</v>
      </c>
      <c r="H238" s="129">
        <v>5901741665778</v>
      </c>
      <c r="I238" s="30">
        <f t="shared" si="22"/>
        <v>1</v>
      </c>
      <c r="J238" s="130" t="s">
        <v>527</v>
      </c>
    </row>
    <row r="239" spans="1:73" s="2" customFormat="1">
      <c r="A239" s="61">
        <v>240100202</v>
      </c>
      <c r="B239" s="61">
        <f t="shared" si="24"/>
        <v>1</v>
      </c>
      <c r="C239" s="19" t="s">
        <v>698</v>
      </c>
      <c r="D239" s="30">
        <v>1</v>
      </c>
      <c r="E239" s="75">
        <v>1860</v>
      </c>
      <c r="F239" s="152">
        <v>2080</v>
      </c>
      <c r="G239" s="132">
        <f t="shared" si="20"/>
        <v>0.11827956989247312</v>
      </c>
      <c r="H239" s="129">
        <v>5901741665785</v>
      </c>
      <c r="I239" s="30">
        <f t="shared" si="22"/>
        <v>1</v>
      </c>
      <c r="J239" s="130" t="s">
        <v>527</v>
      </c>
    </row>
    <row r="240" spans="1:73" s="2" customFormat="1">
      <c r="A240" s="61">
        <v>240030946</v>
      </c>
      <c r="B240" s="61">
        <f t="shared" si="24"/>
        <v>1</v>
      </c>
      <c r="C240" s="19" t="s">
        <v>699</v>
      </c>
      <c r="D240" s="30">
        <v>1</v>
      </c>
      <c r="E240" s="75">
        <v>2560</v>
      </c>
      <c r="F240" s="152">
        <v>2870</v>
      </c>
      <c r="G240" s="132">
        <f t="shared" si="20"/>
        <v>0.12109375</v>
      </c>
      <c r="H240" s="129">
        <v>5901741665792</v>
      </c>
      <c r="I240" s="30">
        <f t="shared" si="22"/>
        <v>1</v>
      </c>
      <c r="J240" s="130" t="s">
        <v>527</v>
      </c>
    </row>
    <row r="241" spans="1:41" s="2" customFormat="1">
      <c r="A241" s="61">
        <v>240100203</v>
      </c>
      <c r="B241" s="61">
        <f t="shared" si="24"/>
        <v>1</v>
      </c>
      <c r="C241" s="19" t="s">
        <v>700</v>
      </c>
      <c r="D241" s="30">
        <v>1</v>
      </c>
      <c r="E241" s="75">
        <v>3250</v>
      </c>
      <c r="F241" s="152">
        <v>3640</v>
      </c>
      <c r="G241" s="132">
        <f t="shared" si="20"/>
        <v>0.12</v>
      </c>
      <c r="H241" s="129">
        <v>5901741665808</v>
      </c>
      <c r="I241" s="30">
        <f t="shared" si="22"/>
        <v>1</v>
      </c>
      <c r="J241" s="130" t="s">
        <v>527</v>
      </c>
    </row>
    <row r="242" spans="1:41" s="2" customFormat="1">
      <c r="A242" s="61">
        <v>240029195</v>
      </c>
      <c r="B242" s="61">
        <f t="shared" si="24"/>
        <v>1</v>
      </c>
      <c r="C242" s="19" t="s">
        <v>777</v>
      </c>
      <c r="D242" s="30">
        <v>1</v>
      </c>
      <c r="E242" s="75">
        <v>1460</v>
      </c>
      <c r="F242" s="152">
        <v>1630</v>
      </c>
      <c r="G242" s="132">
        <f t="shared" si="20"/>
        <v>0.11643835616438356</v>
      </c>
      <c r="H242" s="129">
        <v>5901741664795</v>
      </c>
      <c r="I242" s="30">
        <f t="shared" si="22"/>
        <v>1</v>
      </c>
      <c r="J242" s="130" t="s">
        <v>527</v>
      </c>
    </row>
    <row r="243" spans="1:41" s="2" customFormat="1">
      <c r="A243" s="61">
        <v>240100204</v>
      </c>
      <c r="B243" s="61">
        <f t="shared" si="24"/>
        <v>1</v>
      </c>
      <c r="C243" s="19" t="s">
        <v>701</v>
      </c>
      <c r="D243" s="30">
        <v>1</v>
      </c>
      <c r="E243" s="75">
        <v>1690</v>
      </c>
      <c r="F243" s="152">
        <v>1890</v>
      </c>
      <c r="G243" s="132">
        <f t="shared" si="20"/>
        <v>0.11834319526627218</v>
      </c>
      <c r="H243" s="129">
        <v>5901741665815</v>
      </c>
      <c r="I243" s="30">
        <f t="shared" si="22"/>
        <v>1</v>
      </c>
      <c r="J243" s="130" t="s">
        <v>527</v>
      </c>
    </row>
    <row r="244" spans="1:41" s="2" customFormat="1">
      <c r="A244" s="61">
        <v>240100205</v>
      </c>
      <c r="B244" s="61">
        <f t="shared" si="24"/>
        <v>1</v>
      </c>
      <c r="C244" s="19" t="s">
        <v>702</v>
      </c>
      <c r="D244" s="30">
        <v>1</v>
      </c>
      <c r="E244" s="75">
        <v>1950</v>
      </c>
      <c r="F244" s="152">
        <v>2180</v>
      </c>
      <c r="G244" s="132">
        <f t="shared" si="20"/>
        <v>0.11794871794871795</v>
      </c>
      <c r="H244" s="129">
        <v>5901741665822</v>
      </c>
      <c r="I244" s="30">
        <f t="shared" si="22"/>
        <v>1</v>
      </c>
      <c r="J244" s="130" t="s">
        <v>527</v>
      </c>
    </row>
    <row r="245" spans="1:41" s="2" customFormat="1">
      <c r="A245" s="61">
        <v>240100206</v>
      </c>
      <c r="B245" s="61">
        <f t="shared" si="24"/>
        <v>1</v>
      </c>
      <c r="C245" s="19" t="s">
        <v>703</v>
      </c>
      <c r="D245" s="30">
        <v>1</v>
      </c>
      <c r="E245" s="75">
        <v>2690</v>
      </c>
      <c r="F245" s="152">
        <v>3010</v>
      </c>
      <c r="G245" s="132">
        <f t="shared" si="20"/>
        <v>0.11895910780669144</v>
      </c>
      <c r="H245" s="129">
        <v>5901741665839</v>
      </c>
      <c r="I245" s="30">
        <f t="shared" si="22"/>
        <v>1</v>
      </c>
      <c r="J245" s="130" t="s">
        <v>527</v>
      </c>
    </row>
    <row r="246" spans="1:41" s="2" customFormat="1">
      <c r="A246" s="61">
        <v>240100207</v>
      </c>
      <c r="B246" s="61">
        <f t="shared" si="24"/>
        <v>1</v>
      </c>
      <c r="C246" s="19" t="s">
        <v>704</v>
      </c>
      <c r="D246" s="30">
        <v>1</v>
      </c>
      <c r="E246" s="75">
        <v>3430</v>
      </c>
      <c r="F246" s="152">
        <v>3840</v>
      </c>
      <c r="G246" s="132">
        <f t="shared" ref="G246:G298" si="25">(F246-E246)/E246</f>
        <v>0.119533527696793</v>
      </c>
      <c r="H246" s="129">
        <v>5901741665846</v>
      </c>
      <c r="I246" s="30">
        <f t="shared" si="22"/>
        <v>1</v>
      </c>
      <c r="J246" s="130" t="s">
        <v>527</v>
      </c>
    </row>
    <row r="247" spans="1:41" s="2" customFormat="1">
      <c r="A247" s="61">
        <v>240100447</v>
      </c>
      <c r="B247" s="61">
        <f t="shared" si="24"/>
        <v>1</v>
      </c>
      <c r="C247" s="19" t="s">
        <v>705</v>
      </c>
      <c r="D247" s="35" t="s">
        <v>1</v>
      </c>
      <c r="E247" s="75">
        <v>1260</v>
      </c>
      <c r="F247" s="152">
        <v>1410</v>
      </c>
      <c r="G247" s="132">
        <f t="shared" si="25"/>
        <v>0.11904761904761904</v>
      </c>
      <c r="H247" s="129">
        <v>5901741666058</v>
      </c>
      <c r="I247" s="30">
        <f t="shared" si="22"/>
        <v>1</v>
      </c>
      <c r="J247" s="130">
        <v>84212100</v>
      </c>
    </row>
    <row r="248" spans="1:41" s="2" customFormat="1">
      <c r="A248" s="61">
        <v>240100448</v>
      </c>
      <c r="B248" s="61">
        <f t="shared" si="24"/>
        <v>1</v>
      </c>
      <c r="C248" s="19" t="s">
        <v>706</v>
      </c>
      <c r="D248" s="16" t="s">
        <v>1</v>
      </c>
      <c r="E248" s="75">
        <v>1520</v>
      </c>
      <c r="F248" s="152">
        <v>1700</v>
      </c>
      <c r="G248" s="132">
        <f t="shared" si="25"/>
        <v>0.11842105263157894</v>
      </c>
      <c r="H248" s="129">
        <v>5901741666065</v>
      </c>
      <c r="I248" s="30">
        <f t="shared" si="22"/>
        <v>1</v>
      </c>
      <c r="J248" s="130">
        <v>84212100</v>
      </c>
    </row>
    <row r="249" spans="1:41">
      <c r="A249" s="23">
        <v>240027506</v>
      </c>
      <c r="B249" s="32">
        <f t="shared" si="24"/>
        <v>1</v>
      </c>
      <c r="C249" s="15" t="s">
        <v>497</v>
      </c>
      <c r="D249" s="16" t="s">
        <v>1</v>
      </c>
      <c r="E249" s="70">
        <v>1110</v>
      </c>
      <c r="F249" s="152">
        <v>1240</v>
      </c>
      <c r="G249" s="132">
        <f t="shared" si="25"/>
        <v>0.11711711711711711</v>
      </c>
      <c r="H249" s="77">
        <v>5901741664665</v>
      </c>
      <c r="I249" s="32">
        <f t="shared" si="22"/>
        <v>1</v>
      </c>
      <c r="J249" s="57" t="s">
        <v>527</v>
      </c>
    </row>
    <row r="250" spans="1:41">
      <c r="A250" s="23">
        <v>240031451</v>
      </c>
      <c r="B250" s="32">
        <f t="shared" si="24"/>
        <v>1</v>
      </c>
      <c r="C250" s="15" t="s">
        <v>574</v>
      </c>
      <c r="D250" s="16" t="s">
        <v>1</v>
      </c>
      <c r="E250" s="17">
        <v>1180</v>
      </c>
      <c r="F250" s="152">
        <v>1310</v>
      </c>
      <c r="G250" s="132">
        <f t="shared" si="25"/>
        <v>0.11016949152542373</v>
      </c>
      <c r="H250" s="33">
        <v>5901741665334</v>
      </c>
      <c r="I250" s="32">
        <f t="shared" si="22"/>
        <v>1</v>
      </c>
      <c r="J250" s="57" t="s">
        <v>527</v>
      </c>
    </row>
    <row r="251" spans="1:41">
      <c r="A251" s="23">
        <v>240031452</v>
      </c>
      <c r="B251" s="32">
        <f t="shared" si="24"/>
        <v>1</v>
      </c>
      <c r="C251" s="15" t="s">
        <v>575</v>
      </c>
      <c r="D251" s="16" t="s">
        <v>1</v>
      </c>
      <c r="E251" s="17">
        <v>1210</v>
      </c>
      <c r="F251" s="152">
        <v>1350</v>
      </c>
      <c r="G251" s="132">
        <f t="shared" si="25"/>
        <v>0.11570247933884298</v>
      </c>
      <c r="H251" s="33">
        <v>5901741665341</v>
      </c>
      <c r="I251" s="32">
        <f t="shared" si="22"/>
        <v>1</v>
      </c>
      <c r="J251" s="57" t="s">
        <v>527</v>
      </c>
    </row>
    <row r="252" spans="1:41">
      <c r="A252" s="61">
        <v>240023871</v>
      </c>
      <c r="B252" s="32">
        <f t="shared" si="24"/>
        <v>1</v>
      </c>
      <c r="C252" s="19" t="s">
        <v>129</v>
      </c>
      <c r="D252" s="20" t="s">
        <v>1</v>
      </c>
      <c r="E252" s="70">
        <v>720</v>
      </c>
      <c r="F252" s="152">
        <v>810</v>
      </c>
      <c r="G252" s="132">
        <f t="shared" si="25"/>
        <v>0.125</v>
      </c>
      <c r="H252" s="69">
        <v>5060011263134</v>
      </c>
      <c r="I252" s="32">
        <f t="shared" si="22"/>
        <v>1</v>
      </c>
      <c r="J252" s="57" t="s">
        <v>527</v>
      </c>
    </row>
    <row r="253" spans="1:41">
      <c r="A253" s="23">
        <v>240023872</v>
      </c>
      <c r="B253" s="32">
        <f t="shared" si="24"/>
        <v>1</v>
      </c>
      <c r="C253" s="15" t="s">
        <v>125</v>
      </c>
      <c r="D253" s="16" t="s">
        <v>1</v>
      </c>
      <c r="E253" s="70">
        <v>810</v>
      </c>
      <c r="F253" s="152">
        <v>900</v>
      </c>
      <c r="G253" s="132">
        <f t="shared" si="25"/>
        <v>0.1111111111111111</v>
      </c>
      <c r="H253" s="69">
        <v>5060011263141</v>
      </c>
      <c r="I253" s="32">
        <f t="shared" si="22"/>
        <v>1</v>
      </c>
      <c r="J253" s="57" t="s">
        <v>527</v>
      </c>
    </row>
    <row r="254" spans="1:41" s="2" customFormat="1">
      <c r="A254" s="23">
        <v>240023873</v>
      </c>
      <c r="B254" s="32">
        <f t="shared" si="24"/>
        <v>1</v>
      </c>
      <c r="C254" s="15" t="s">
        <v>128</v>
      </c>
      <c r="D254" s="16" t="s">
        <v>1</v>
      </c>
      <c r="E254" s="70">
        <v>900</v>
      </c>
      <c r="F254" s="152">
        <v>1000</v>
      </c>
      <c r="G254" s="132">
        <f t="shared" si="25"/>
        <v>0.1111111111111111</v>
      </c>
      <c r="H254" s="69">
        <v>5060011263158</v>
      </c>
      <c r="I254" s="32">
        <f t="shared" si="22"/>
        <v>1</v>
      </c>
      <c r="J254" s="57" t="s">
        <v>527</v>
      </c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s="41" customFormat="1">
      <c r="A255" s="61">
        <v>240023874</v>
      </c>
      <c r="B255" s="32">
        <f t="shared" si="24"/>
        <v>1</v>
      </c>
      <c r="C255" s="19" t="s">
        <v>130</v>
      </c>
      <c r="D255" s="20" t="s">
        <v>1</v>
      </c>
      <c r="E255" s="70">
        <v>930</v>
      </c>
      <c r="F255" s="152">
        <v>1040</v>
      </c>
      <c r="G255" s="132">
        <f t="shared" si="25"/>
        <v>0.11827956989247312</v>
      </c>
      <c r="H255" s="69">
        <v>5060011263165</v>
      </c>
      <c r="I255" s="32">
        <f t="shared" ref="I255:I318" si="26">COUNTIF($H$22:$H$532,H255)</f>
        <v>1</v>
      </c>
      <c r="J255" s="57" t="s">
        <v>527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1:41" s="10" customFormat="1">
      <c r="A256" s="23">
        <v>240030439</v>
      </c>
      <c r="B256" s="32">
        <f t="shared" si="24"/>
        <v>1</v>
      </c>
      <c r="C256" s="19" t="s">
        <v>473</v>
      </c>
      <c r="D256" s="20" t="s">
        <v>61</v>
      </c>
      <c r="E256" s="70">
        <v>85</v>
      </c>
      <c r="F256" s="152">
        <v>95</v>
      </c>
      <c r="G256" s="132">
        <f t="shared" si="25"/>
        <v>0.11764705882352941</v>
      </c>
      <c r="H256" s="68">
        <v>5060009332491</v>
      </c>
      <c r="I256" s="32">
        <f t="shared" si="26"/>
        <v>1</v>
      </c>
      <c r="J256" s="56" t="s">
        <v>511</v>
      </c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1:41" s="10" customFormat="1">
      <c r="A257" s="61">
        <v>240031431</v>
      </c>
      <c r="B257" s="40">
        <f t="shared" si="24"/>
        <v>1</v>
      </c>
      <c r="C257" s="19" t="s">
        <v>600</v>
      </c>
      <c r="D257" s="20" t="s">
        <v>1</v>
      </c>
      <c r="E257" s="70">
        <v>1450</v>
      </c>
      <c r="F257" s="152">
        <v>1620</v>
      </c>
      <c r="G257" s="132">
        <f t="shared" si="25"/>
        <v>0.11724137931034483</v>
      </c>
      <c r="H257" s="69">
        <v>3660965003132</v>
      </c>
      <c r="I257" s="40">
        <f t="shared" si="26"/>
        <v>1</v>
      </c>
      <c r="J257" s="59">
        <v>84212100</v>
      </c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1:41">
      <c r="A258" s="63">
        <v>240031629</v>
      </c>
      <c r="B258" s="40">
        <f t="shared" si="24"/>
        <v>1</v>
      </c>
      <c r="C258" s="19" t="s">
        <v>602</v>
      </c>
      <c r="D258" s="20" t="s">
        <v>1</v>
      </c>
      <c r="E258" s="70">
        <v>1690</v>
      </c>
      <c r="F258" s="152">
        <v>1890</v>
      </c>
      <c r="G258" s="132">
        <f t="shared" si="25"/>
        <v>0.11834319526627218</v>
      </c>
      <c r="H258" s="69">
        <v>5901741665501</v>
      </c>
      <c r="I258" s="40">
        <f t="shared" si="26"/>
        <v>1</v>
      </c>
      <c r="J258" s="59">
        <v>84212100</v>
      </c>
    </row>
    <row r="259" spans="1:41">
      <c r="A259" s="61">
        <v>240026443</v>
      </c>
      <c r="B259" s="32">
        <f t="shared" si="24"/>
        <v>1</v>
      </c>
      <c r="C259" s="22" t="s">
        <v>387</v>
      </c>
      <c r="D259" s="20" t="s">
        <v>1</v>
      </c>
      <c r="E259" s="70">
        <v>1120</v>
      </c>
      <c r="F259" s="152">
        <v>1250</v>
      </c>
      <c r="G259" s="132">
        <f t="shared" si="25"/>
        <v>0.11607142857142858</v>
      </c>
      <c r="H259" s="69">
        <v>5901741664054</v>
      </c>
      <c r="I259" s="32">
        <f t="shared" si="26"/>
        <v>1</v>
      </c>
      <c r="J259" s="57" t="s">
        <v>527</v>
      </c>
    </row>
    <row r="260" spans="1:41">
      <c r="A260" s="61">
        <v>240026444</v>
      </c>
      <c r="B260" s="32">
        <f t="shared" si="24"/>
        <v>1</v>
      </c>
      <c r="C260" s="22" t="s">
        <v>388</v>
      </c>
      <c r="D260" s="20" t="s">
        <v>1</v>
      </c>
      <c r="E260" s="70">
        <v>1190</v>
      </c>
      <c r="F260" s="152">
        <v>1330</v>
      </c>
      <c r="G260" s="132">
        <f t="shared" si="25"/>
        <v>0.11764705882352941</v>
      </c>
      <c r="H260" s="69">
        <v>5901741664061</v>
      </c>
      <c r="I260" s="32">
        <f t="shared" si="26"/>
        <v>1</v>
      </c>
      <c r="J260" s="57" t="s">
        <v>527</v>
      </c>
    </row>
    <row r="261" spans="1:41">
      <c r="A261" s="61">
        <v>240026445</v>
      </c>
      <c r="B261" s="32">
        <f t="shared" si="24"/>
        <v>1</v>
      </c>
      <c r="C261" s="22" t="s">
        <v>389</v>
      </c>
      <c r="D261" s="20" t="s">
        <v>1</v>
      </c>
      <c r="E261" s="70">
        <v>1300</v>
      </c>
      <c r="F261" s="152">
        <v>1450</v>
      </c>
      <c r="G261" s="132">
        <f t="shared" si="25"/>
        <v>0.11538461538461539</v>
      </c>
      <c r="H261" s="69">
        <v>5901741664078</v>
      </c>
      <c r="I261" s="32">
        <f t="shared" si="26"/>
        <v>1</v>
      </c>
      <c r="J261" s="57" t="s">
        <v>527</v>
      </c>
    </row>
    <row r="262" spans="1:41">
      <c r="A262" s="23">
        <v>240029254</v>
      </c>
      <c r="B262" s="32">
        <f t="shared" si="24"/>
        <v>1</v>
      </c>
      <c r="C262" s="21" t="s">
        <v>363</v>
      </c>
      <c r="D262" s="16" t="s">
        <v>1</v>
      </c>
      <c r="E262" s="70">
        <v>1630</v>
      </c>
      <c r="F262" s="152">
        <v>1820</v>
      </c>
      <c r="G262" s="132">
        <f t="shared" si="25"/>
        <v>0.1165644171779141</v>
      </c>
      <c r="H262" s="69">
        <v>5901741664962</v>
      </c>
      <c r="I262" s="32">
        <f t="shared" si="26"/>
        <v>1</v>
      </c>
      <c r="J262" s="57" t="s">
        <v>527</v>
      </c>
    </row>
    <row r="263" spans="1:41">
      <c r="A263" s="61">
        <v>240100054</v>
      </c>
      <c r="B263" s="32">
        <f t="shared" si="24"/>
        <v>1</v>
      </c>
      <c r="C263" s="22" t="s">
        <v>678</v>
      </c>
      <c r="D263" s="20" t="s">
        <v>1</v>
      </c>
      <c r="E263" s="70">
        <v>1720</v>
      </c>
      <c r="F263" s="152">
        <v>1930</v>
      </c>
      <c r="G263" s="132">
        <f t="shared" si="25"/>
        <v>0.12209302325581395</v>
      </c>
      <c r="H263" s="69">
        <v>5901741665624</v>
      </c>
      <c r="I263" s="32">
        <f t="shared" si="26"/>
        <v>1</v>
      </c>
      <c r="J263" s="57" t="s">
        <v>527</v>
      </c>
    </row>
    <row r="264" spans="1:41">
      <c r="A264" s="23">
        <v>240100055</v>
      </c>
      <c r="B264" s="32">
        <f t="shared" si="24"/>
        <v>1</v>
      </c>
      <c r="C264" s="21" t="s">
        <v>679</v>
      </c>
      <c r="D264" s="16" t="s">
        <v>1</v>
      </c>
      <c r="E264" s="70">
        <v>2120</v>
      </c>
      <c r="F264" s="152">
        <v>2370</v>
      </c>
      <c r="G264" s="132">
        <f t="shared" si="25"/>
        <v>0.11792452830188679</v>
      </c>
      <c r="H264" s="69">
        <v>5901741665631</v>
      </c>
      <c r="I264" s="32">
        <f t="shared" si="26"/>
        <v>1</v>
      </c>
      <c r="J264" s="57" t="s">
        <v>527</v>
      </c>
    </row>
    <row r="265" spans="1:41">
      <c r="A265" s="61">
        <v>240100056</v>
      </c>
      <c r="B265" s="32">
        <f t="shared" si="24"/>
        <v>1</v>
      </c>
      <c r="C265" s="22" t="s">
        <v>680</v>
      </c>
      <c r="D265" s="20" t="s">
        <v>1</v>
      </c>
      <c r="E265" s="70">
        <v>2440</v>
      </c>
      <c r="F265" s="152">
        <v>2730</v>
      </c>
      <c r="G265" s="132">
        <f t="shared" si="25"/>
        <v>0.11885245901639344</v>
      </c>
      <c r="H265" s="69">
        <v>5901741665648</v>
      </c>
      <c r="I265" s="32">
        <f t="shared" si="26"/>
        <v>1</v>
      </c>
      <c r="J265" s="57" t="s">
        <v>527</v>
      </c>
    </row>
    <row r="266" spans="1:41">
      <c r="A266" s="23">
        <v>240100057</v>
      </c>
      <c r="B266" s="32">
        <f t="shared" si="24"/>
        <v>1</v>
      </c>
      <c r="C266" s="21" t="s">
        <v>681</v>
      </c>
      <c r="D266" s="16" t="s">
        <v>1</v>
      </c>
      <c r="E266" s="70">
        <v>3440</v>
      </c>
      <c r="F266" s="152">
        <v>3850</v>
      </c>
      <c r="G266" s="132">
        <f t="shared" si="25"/>
        <v>0.11918604651162791</v>
      </c>
      <c r="H266" s="69">
        <v>5901741665655</v>
      </c>
      <c r="I266" s="32">
        <f t="shared" si="26"/>
        <v>1</v>
      </c>
      <c r="J266" s="57" t="s">
        <v>527</v>
      </c>
    </row>
    <row r="267" spans="1:41">
      <c r="A267" s="61">
        <v>240100058</v>
      </c>
      <c r="B267" s="32">
        <f t="shared" si="24"/>
        <v>1</v>
      </c>
      <c r="C267" s="22" t="s">
        <v>682</v>
      </c>
      <c r="D267" s="20" t="s">
        <v>1</v>
      </c>
      <c r="E267" s="70">
        <v>4370</v>
      </c>
      <c r="F267" s="152">
        <v>4890</v>
      </c>
      <c r="G267" s="132">
        <f t="shared" si="25"/>
        <v>0.11899313501144165</v>
      </c>
      <c r="H267" s="69">
        <v>5901741665662</v>
      </c>
      <c r="I267" s="32">
        <f t="shared" si="26"/>
        <v>1</v>
      </c>
      <c r="J267" s="57" t="s">
        <v>527</v>
      </c>
    </row>
    <row r="268" spans="1:41">
      <c r="A268" s="61">
        <v>240013210</v>
      </c>
      <c r="B268" s="32">
        <f t="shared" si="24"/>
        <v>1</v>
      </c>
      <c r="C268" s="22" t="s">
        <v>131</v>
      </c>
      <c r="D268" s="20" t="s">
        <v>1</v>
      </c>
      <c r="E268" s="70">
        <v>4780</v>
      </c>
      <c r="F268" s="152">
        <v>5350</v>
      </c>
      <c r="G268" s="132">
        <f t="shared" si="25"/>
        <v>0.1192468619246862</v>
      </c>
      <c r="H268" s="69">
        <v>5901741662395</v>
      </c>
      <c r="I268" s="32">
        <f t="shared" si="26"/>
        <v>1</v>
      </c>
      <c r="J268" s="57" t="s">
        <v>527</v>
      </c>
    </row>
    <row r="269" spans="1:41">
      <c r="A269" s="61">
        <v>240013211</v>
      </c>
      <c r="B269" s="32">
        <f t="shared" si="24"/>
        <v>1</v>
      </c>
      <c r="C269" s="22" t="s">
        <v>132</v>
      </c>
      <c r="D269" s="20" t="s">
        <v>1</v>
      </c>
      <c r="E269" s="70">
        <v>5700</v>
      </c>
      <c r="F269" s="152">
        <v>6380</v>
      </c>
      <c r="G269" s="132">
        <f t="shared" si="25"/>
        <v>0.11929824561403508</v>
      </c>
      <c r="H269" s="69">
        <v>5901741662401</v>
      </c>
      <c r="I269" s="32">
        <f t="shared" si="26"/>
        <v>1</v>
      </c>
      <c r="J269" s="57" t="s">
        <v>527</v>
      </c>
    </row>
    <row r="270" spans="1:41">
      <c r="A270" s="61">
        <v>240013212</v>
      </c>
      <c r="B270" s="32">
        <f t="shared" si="24"/>
        <v>1</v>
      </c>
      <c r="C270" s="22" t="s">
        <v>133</v>
      </c>
      <c r="D270" s="20" t="s">
        <v>1</v>
      </c>
      <c r="E270" s="70">
        <v>6570</v>
      </c>
      <c r="F270" s="152">
        <v>7360</v>
      </c>
      <c r="G270" s="132">
        <f t="shared" si="25"/>
        <v>0.12024353120243531</v>
      </c>
      <c r="H270" s="69">
        <v>5901741662418</v>
      </c>
      <c r="I270" s="32">
        <f t="shared" si="26"/>
        <v>1</v>
      </c>
      <c r="J270" s="57" t="s">
        <v>527</v>
      </c>
    </row>
    <row r="271" spans="1:41">
      <c r="A271" s="61">
        <v>240013213</v>
      </c>
      <c r="B271" s="32">
        <f t="shared" si="24"/>
        <v>1</v>
      </c>
      <c r="C271" s="22" t="s">
        <v>134</v>
      </c>
      <c r="D271" s="20" t="s">
        <v>1</v>
      </c>
      <c r="E271" s="70">
        <v>7360</v>
      </c>
      <c r="F271" s="152">
        <v>8240</v>
      </c>
      <c r="G271" s="132">
        <f t="shared" si="25"/>
        <v>0.11956521739130435</v>
      </c>
      <c r="H271" s="69">
        <v>5901741662425</v>
      </c>
      <c r="I271" s="32">
        <f t="shared" si="26"/>
        <v>1</v>
      </c>
      <c r="J271" s="57" t="s">
        <v>527</v>
      </c>
    </row>
    <row r="272" spans="1:41">
      <c r="A272" s="61">
        <v>240013214</v>
      </c>
      <c r="B272" s="32">
        <f t="shared" si="24"/>
        <v>1</v>
      </c>
      <c r="C272" s="22" t="s">
        <v>135</v>
      </c>
      <c r="D272" s="20" t="s">
        <v>1</v>
      </c>
      <c r="E272" s="70">
        <v>7630</v>
      </c>
      <c r="F272" s="152">
        <v>8550</v>
      </c>
      <c r="G272" s="132">
        <f t="shared" si="25"/>
        <v>0.12057667103538663</v>
      </c>
      <c r="H272" s="69">
        <v>5901741662432</v>
      </c>
      <c r="I272" s="32">
        <f t="shared" si="26"/>
        <v>1</v>
      </c>
      <c r="J272" s="57" t="s">
        <v>527</v>
      </c>
    </row>
    <row r="273" spans="1:10">
      <c r="A273" s="61">
        <v>240013215</v>
      </c>
      <c r="B273" s="32">
        <f t="shared" si="24"/>
        <v>1</v>
      </c>
      <c r="C273" s="22" t="s">
        <v>136</v>
      </c>
      <c r="D273" s="20" t="s">
        <v>1</v>
      </c>
      <c r="E273" s="70">
        <v>9420</v>
      </c>
      <c r="F273" s="152">
        <v>10550</v>
      </c>
      <c r="G273" s="132">
        <f t="shared" si="25"/>
        <v>0.11995753715498939</v>
      </c>
      <c r="H273" s="69">
        <v>5901741662449</v>
      </c>
      <c r="I273" s="32">
        <f t="shared" si="26"/>
        <v>1</v>
      </c>
      <c r="J273" s="57" t="s">
        <v>527</v>
      </c>
    </row>
    <row r="274" spans="1:10">
      <c r="A274" s="61">
        <v>240013216</v>
      </c>
      <c r="B274" s="32">
        <f t="shared" si="24"/>
        <v>1</v>
      </c>
      <c r="C274" s="22" t="s">
        <v>137</v>
      </c>
      <c r="D274" s="20" t="s">
        <v>1</v>
      </c>
      <c r="E274" s="70">
        <v>7160</v>
      </c>
      <c r="F274" s="152">
        <v>8020</v>
      </c>
      <c r="G274" s="132">
        <f t="shared" si="25"/>
        <v>0.12011173184357542</v>
      </c>
      <c r="H274" s="69">
        <v>5901741662456</v>
      </c>
      <c r="I274" s="32">
        <f t="shared" si="26"/>
        <v>1</v>
      </c>
      <c r="J274" s="57" t="s">
        <v>527</v>
      </c>
    </row>
    <row r="275" spans="1:10">
      <c r="A275" s="61">
        <v>240013217</v>
      </c>
      <c r="B275" s="32">
        <f t="shared" si="24"/>
        <v>1</v>
      </c>
      <c r="C275" s="22" t="s">
        <v>138</v>
      </c>
      <c r="D275" s="20" t="s">
        <v>1</v>
      </c>
      <c r="E275" s="70">
        <v>7860</v>
      </c>
      <c r="F275" s="152">
        <v>8800</v>
      </c>
      <c r="G275" s="132">
        <f t="shared" si="25"/>
        <v>0.11959287531806616</v>
      </c>
      <c r="H275" s="69">
        <v>5901741662463</v>
      </c>
      <c r="I275" s="32">
        <f t="shared" si="26"/>
        <v>1</v>
      </c>
      <c r="J275" s="57" t="s">
        <v>527</v>
      </c>
    </row>
    <row r="276" spans="1:10">
      <c r="A276" s="61">
        <v>240013218</v>
      </c>
      <c r="B276" s="32">
        <f t="shared" si="24"/>
        <v>1</v>
      </c>
      <c r="C276" s="22" t="s">
        <v>139</v>
      </c>
      <c r="D276" s="20" t="s">
        <v>1</v>
      </c>
      <c r="E276" s="70">
        <v>8100</v>
      </c>
      <c r="F276" s="152">
        <v>9070</v>
      </c>
      <c r="G276" s="132">
        <f t="shared" si="25"/>
        <v>0.11975308641975309</v>
      </c>
      <c r="H276" s="69">
        <v>5901741662470</v>
      </c>
      <c r="I276" s="32">
        <f t="shared" si="26"/>
        <v>1</v>
      </c>
      <c r="J276" s="57" t="s">
        <v>527</v>
      </c>
    </row>
    <row r="277" spans="1:10">
      <c r="A277" s="61">
        <v>240013219</v>
      </c>
      <c r="B277" s="32">
        <f t="shared" si="24"/>
        <v>1</v>
      </c>
      <c r="C277" s="22" t="s">
        <v>140</v>
      </c>
      <c r="D277" s="20" t="s">
        <v>1</v>
      </c>
      <c r="E277" s="70">
        <v>9160</v>
      </c>
      <c r="F277" s="152">
        <v>10260</v>
      </c>
      <c r="G277" s="132">
        <f t="shared" si="25"/>
        <v>0.12008733624454149</v>
      </c>
      <c r="H277" s="69">
        <v>5901741662487</v>
      </c>
      <c r="I277" s="32">
        <f t="shared" si="26"/>
        <v>1</v>
      </c>
      <c r="J277" s="57" t="s">
        <v>527</v>
      </c>
    </row>
    <row r="278" spans="1:10">
      <c r="A278" s="61">
        <v>240013220</v>
      </c>
      <c r="B278" s="32">
        <f t="shared" si="24"/>
        <v>1</v>
      </c>
      <c r="C278" s="22" t="s">
        <v>141</v>
      </c>
      <c r="D278" s="20" t="s">
        <v>1</v>
      </c>
      <c r="E278" s="70">
        <v>10100</v>
      </c>
      <c r="F278" s="152">
        <v>11310</v>
      </c>
      <c r="G278" s="132">
        <f t="shared" si="25"/>
        <v>0.1198019801980198</v>
      </c>
      <c r="H278" s="69">
        <v>5901741662494</v>
      </c>
      <c r="I278" s="32">
        <f t="shared" si="26"/>
        <v>1</v>
      </c>
      <c r="J278" s="57" t="s">
        <v>527</v>
      </c>
    </row>
    <row r="279" spans="1:10">
      <c r="A279" s="61">
        <v>240013221</v>
      </c>
      <c r="B279" s="32">
        <f t="shared" si="24"/>
        <v>1</v>
      </c>
      <c r="C279" s="22" t="s">
        <v>142</v>
      </c>
      <c r="D279" s="20" t="s">
        <v>1</v>
      </c>
      <c r="E279" s="70">
        <v>10350</v>
      </c>
      <c r="F279" s="152">
        <v>11590</v>
      </c>
      <c r="G279" s="132">
        <f t="shared" si="25"/>
        <v>0.11980676328502415</v>
      </c>
      <c r="H279" s="69">
        <v>5901741662500</v>
      </c>
      <c r="I279" s="32">
        <f t="shared" si="26"/>
        <v>1</v>
      </c>
      <c r="J279" s="57" t="s">
        <v>527</v>
      </c>
    </row>
    <row r="280" spans="1:10">
      <c r="A280" s="61">
        <v>240013222</v>
      </c>
      <c r="B280" s="32">
        <f t="shared" si="24"/>
        <v>1</v>
      </c>
      <c r="C280" s="22" t="s">
        <v>143</v>
      </c>
      <c r="D280" s="20" t="s">
        <v>1</v>
      </c>
      <c r="E280" s="70">
        <v>10750</v>
      </c>
      <c r="F280" s="152">
        <v>12040</v>
      </c>
      <c r="G280" s="132">
        <f t="shared" si="25"/>
        <v>0.12</v>
      </c>
      <c r="H280" s="69">
        <v>5901741662517</v>
      </c>
      <c r="I280" s="32">
        <f t="shared" si="26"/>
        <v>1</v>
      </c>
      <c r="J280" s="57" t="s">
        <v>527</v>
      </c>
    </row>
    <row r="281" spans="1:10">
      <c r="A281" s="61">
        <v>240013223</v>
      </c>
      <c r="B281" s="32">
        <f t="shared" si="24"/>
        <v>1</v>
      </c>
      <c r="C281" s="22" t="s">
        <v>144</v>
      </c>
      <c r="D281" s="20" t="s">
        <v>1</v>
      </c>
      <c r="E281" s="70">
        <v>11880</v>
      </c>
      <c r="F281" s="152">
        <v>13300</v>
      </c>
      <c r="G281" s="132">
        <f t="shared" si="25"/>
        <v>0.11952861952861953</v>
      </c>
      <c r="H281" s="69">
        <v>5901741662524</v>
      </c>
      <c r="I281" s="32">
        <f t="shared" si="26"/>
        <v>1</v>
      </c>
      <c r="J281" s="57" t="s">
        <v>527</v>
      </c>
    </row>
    <row r="282" spans="1:10">
      <c r="A282" s="61">
        <v>240013224</v>
      </c>
      <c r="B282" s="32">
        <f t="shared" si="24"/>
        <v>1</v>
      </c>
      <c r="C282" s="22" t="s">
        <v>145</v>
      </c>
      <c r="D282" s="20" t="s">
        <v>1</v>
      </c>
      <c r="E282" s="70">
        <v>13200</v>
      </c>
      <c r="F282" s="152">
        <v>14780</v>
      </c>
      <c r="G282" s="132">
        <f t="shared" si="25"/>
        <v>0.11969696969696969</v>
      </c>
      <c r="H282" s="69">
        <v>5901741662531</v>
      </c>
      <c r="I282" s="32">
        <f t="shared" si="26"/>
        <v>1</v>
      </c>
      <c r="J282" s="57" t="s">
        <v>527</v>
      </c>
    </row>
    <row r="283" spans="1:10">
      <c r="A283" s="61">
        <v>240013225</v>
      </c>
      <c r="B283" s="32">
        <f t="shared" si="24"/>
        <v>1</v>
      </c>
      <c r="C283" s="22" t="s">
        <v>146</v>
      </c>
      <c r="D283" s="20" t="s">
        <v>1</v>
      </c>
      <c r="E283" s="70">
        <v>17780</v>
      </c>
      <c r="F283" s="152">
        <v>19900</v>
      </c>
      <c r="G283" s="132">
        <f t="shared" si="25"/>
        <v>0.11923509561304838</v>
      </c>
      <c r="H283" s="69">
        <v>5901741662548</v>
      </c>
      <c r="I283" s="32">
        <f t="shared" si="26"/>
        <v>1</v>
      </c>
      <c r="J283" s="57" t="s">
        <v>527</v>
      </c>
    </row>
    <row r="284" spans="1:10">
      <c r="A284" s="61">
        <v>240013226</v>
      </c>
      <c r="B284" s="32">
        <f t="shared" si="24"/>
        <v>1</v>
      </c>
      <c r="C284" s="22" t="s">
        <v>147</v>
      </c>
      <c r="D284" s="20" t="s">
        <v>1</v>
      </c>
      <c r="E284" s="70">
        <v>18850</v>
      </c>
      <c r="F284" s="152">
        <v>21100</v>
      </c>
      <c r="G284" s="132">
        <f t="shared" si="25"/>
        <v>0.11936339522546419</v>
      </c>
      <c r="H284" s="69">
        <v>5901741662555</v>
      </c>
      <c r="I284" s="32">
        <f t="shared" si="26"/>
        <v>1</v>
      </c>
      <c r="J284" s="57" t="s">
        <v>527</v>
      </c>
    </row>
    <row r="285" spans="1:10">
      <c r="A285" s="61">
        <v>240013227</v>
      </c>
      <c r="B285" s="32">
        <f t="shared" si="24"/>
        <v>1</v>
      </c>
      <c r="C285" s="22" t="s">
        <v>148</v>
      </c>
      <c r="D285" s="20" t="s">
        <v>1</v>
      </c>
      <c r="E285" s="70">
        <v>19900</v>
      </c>
      <c r="F285" s="152">
        <v>22300</v>
      </c>
      <c r="G285" s="132">
        <f t="shared" si="25"/>
        <v>0.12060301507537688</v>
      </c>
      <c r="H285" s="69">
        <v>5901741662562</v>
      </c>
      <c r="I285" s="32">
        <f t="shared" si="26"/>
        <v>1</v>
      </c>
      <c r="J285" s="57" t="s">
        <v>527</v>
      </c>
    </row>
    <row r="286" spans="1:10">
      <c r="A286" s="61">
        <v>240013228</v>
      </c>
      <c r="B286" s="32">
        <f t="shared" si="24"/>
        <v>1</v>
      </c>
      <c r="C286" s="22" t="s">
        <v>149</v>
      </c>
      <c r="D286" s="20" t="s">
        <v>1</v>
      </c>
      <c r="E286" s="70">
        <v>22850</v>
      </c>
      <c r="F286" s="152">
        <v>25600</v>
      </c>
      <c r="G286" s="132">
        <f t="shared" si="25"/>
        <v>0.12035010940919037</v>
      </c>
      <c r="H286" s="69">
        <v>5901741662579</v>
      </c>
      <c r="I286" s="32">
        <f t="shared" si="26"/>
        <v>1</v>
      </c>
      <c r="J286" s="57" t="s">
        <v>527</v>
      </c>
    </row>
    <row r="287" spans="1:10">
      <c r="A287" s="61">
        <v>240004515</v>
      </c>
      <c r="B287" s="32">
        <f t="shared" si="24"/>
        <v>1</v>
      </c>
      <c r="C287" s="19" t="s">
        <v>150</v>
      </c>
      <c r="D287" s="20" t="s">
        <v>1</v>
      </c>
      <c r="E287" s="70">
        <v>5650</v>
      </c>
      <c r="F287" s="152">
        <v>6330</v>
      </c>
      <c r="G287" s="132">
        <f t="shared" si="25"/>
        <v>0.12035398230088495</v>
      </c>
      <c r="H287" s="69">
        <v>9022000111518</v>
      </c>
      <c r="I287" s="32">
        <f t="shared" si="26"/>
        <v>1</v>
      </c>
      <c r="J287" s="57" t="s">
        <v>527</v>
      </c>
    </row>
    <row r="288" spans="1:10">
      <c r="A288" s="61">
        <v>240013236</v>
      </c>
      <c r="B288" s="32">
        <f t="shared" si="24"/>
        <v>1</v>
      </c>
      <c r="C288" s="19" t="s">
        <v>151</v>
      </c>
      <c r="D288" s="20" t="s">
        <v>1</v>
      </c>
      <c r="E288" s="70">
        <v>6990</v>
      </c>
      <c r="F288" s="152">
        <v>7830</v>
      </c>
      <c r="G288" s="132">
        <f t="shared" si="25"/>
        <v>0.12017167381974249</v>
      </c>
      <c r="H288" s="69">
        <v>9022000111525</v>
      </c>
      <c r="I288" s="32">
        <f t="shared" si="26"/>
        <v>1</v>
      </c>
      <c r="J288" s="57" t="s">
        <v>527</v>
      </c>
    </row>
    <row r="289" spans="1:10">
      <c r="A289" s="61">
        <v>240013237</v>
      </c>
      <c r="B289" s="32">
        <f t="shared" si="24"/>
        <v>1</v>
      </c>
      <c r="C289" s="19" t="s">
        <v>152</v>
      </c>
      <c r="D289" s="20" t="s">
        <v>1</v>
      </c>
      <c r="E289" s="70">
        <v>10450</v>
      </c>
      <c r="F289" s="152">
        <v>11700</v>
      </c>
      <c r="G289" s="132">
        <f t="shared" si="25"/>
        <v>0.11961722488038277</v>
      </c>
      <c r="H289" s="69">
        <v>9022000111532</v>
      </c>
      <c r="I289" s="32">
        <f t="shared" si="26"/>
        <v>1</v>
      </c>
      <c r="J289" s="57" t="s">
        <v>527</v>
      </c>
    </row>
    <row r="290" spans="1:10">
      <c r="A290" s="61">
        <v>240013238</v>
      </c>
      <c r="B290" s="32">
        <f t="shared" si="24"/>
        <v>1</v>
      </c>
      <c r="C290" s="19" t="s">
        <v>153</v>
      </c>
      <c r="D290" s="20" t="s">
        <v>1</v>
      </c>
      <c r="E290" s="70">
        <v>13150</v>
      </c>
      <c r="F290" s="152">
        <v>14730</v>
      </c>
      <c r="G290" s="132">
        <f t="shared" si="25"/>
        <v>0.12015209125475285</v>
      </c>
      <c r="H290" s="69">
        <v>9022000111549</v>
      </c>
      <c r="I290" s="32">
        <f t="shared" si="26"/>
        <v>1</v>
      </c>
      <c r="J290" s="57" t="s">
        <v>527</v>
      </c>
    </row>
    <row r="291" spans="1:10">
      <c r="A291" s="61">
        <v>240013239</v>
      </c>
      <c r="B291" s="32">
        <f t="shared" si="24"/>
        <v>1</v>
      </c>
      <c r="C291" s="19" t="s">
        <v>154</v>
      </c>
      <c r="D291" s="20" t="s">
        <v>1</v>
      </c>
      <c r="E291" s="70">
        <v>1810</v>
      </c>
      <c r="F291" s="152">
        <v>2030</v>
      </c>
      <c r="G291" s="132">
        <f t="shared" si="25"/>
        <v>0.12154696132596685</v>
      </c>
      <c r="H291" s="72">
        <v>5901741662654</v>
      </c>
      <c r="I291" s="32">
        <f t="shared" si="26"/>
        <v>1</v>
      </c>
      <c r="J291" s="57" t="s">
        <v>527</v>
      </c>
    </row>
    <row r="292" spans="1:10">
      <c r="A292" s="61">
        <v>240013240</v>
      </c>
      <c r="B292" s="32">
        <f t="shared" si="24"/>
        <v>1</v>
      </c>
      <c r="C292" s="19" t="s">
        <v>155</v>
      </c>
      <c r="D292" s="20" t="s">
        <v>1</v>
      </c>
      <c r="E292" s="70">
        <v>1890</v>
      </c>
      <c r="F292" s="152">
        <v>2120</v>
      </c>
      <c r="G292" s="132">
        <f t="shared" si="25"/>
        <v>0.12169312169312169</v>
      </c>
      <c r="H292" s="72">
        <v>5901741662661</v>
      </c>
      <c r="I292" s="32">
        <f t="shared" si="26"/>
        <v>1</v>
      </c>
      <c r="J292" s="57" t="s">
        <v>527</v>
      </c>
    </row>
    <row r="293" spans="1:10">
      <c r="A293" s="61">
        <v>240013241</v>
      </c>
      <c r="B293" s="32">
        <f t="shared" si="24"/>
        <v>1</v>
      </c>
      <c r="C293" s="19" t="s">
        <v>156</v>
      </c>
      <c r="D293" s="20" t="s">
        <v>1</v>
      </c>
      <c r="E293" s="70">
        <v>2120</v>
      </c>
      <c r="F293" s="152">
        <v>2370</v>
      </c>
      <c r="G293" s="132">
        <f t="shared" si="25"/>
        <v>0.11792452830188679</v>
      </c>
      <c r="H293" s="72">
        <v>5901741662678</v>
      </c>
      <c r="I293" s="32">
        <f t="shared" si="26"/>
        <v>1</v>
      </c>
      <c r="J293" s="57" t="s">
        <v>527</v>
      </c>
    </row>
    <row r="294" spans="1:10">
      <c r="A294" s="61">
        <v>240013242</v>
      </c>
      <c r="B294" s="32">
        <f t="shared" si="24"/>
        <v>1</v>
      </c>
      <c r="C294" s="19" t="s">
        <v>157</v>
      </c>
      <c r="D294" s="20" t="s">
        <v>1</v>
      </c>
      <c r="E294" s="70">
        <v>2260</v>
      </c>
      <c r="F294" s="152">
        <v>2530</v>
      </c>
      <c r="G294" s="132">
        <f t="shared" si="25"/>
        <v>0.11946902654867257</v>
      </c>
      <c r="H294" s="72">
        <v>5901741662685</v>
      </c>
      <c r="I294" s="32">
        <f t="shared" si="26"/>
        <v>1</v>
      </c>
      <c r="J294" s="57" t="s">
        <v>527</v>
      </c>
    </row>
    <row r="295" spans="1:10">
      <c r="A295" s="61">
        <v>240013243</v>
      </c>
      <c r="B295" s="32">
        <f t="shared" si="24"/>
        <v>1</v>
      </c>
      <c r="C295" s="19" t="s">
        <v>158</v>
      </c>
      <c r="D295" s="20" t="s">
        <v>1</v>
      </c>
      <c r="E295" s="70">
        <v>2860</v>
      </c>
      <c r="F295" s="152">
        <v>3200</v>
      </c>
      <c r="G295" s="132">
        <f t="shared" si="25"/>
        <v>0.11888111888111888</v>
      </c>
      <c r="H295" s="72">
        <v>5901741662692</v>
      </c>
      <c r="I295" s="32">
        <f t="shared" si="26"/>
        <v>1</v>
      </c>
      <c r="J295" s="57" t="s">
        <v>527</v>
      </c>
    </row>
    <row r="296" spans="1:10">
      <c r="A296" s="61">
        <v>240013244</v>
      </c>
      <c r="B296" s="32">
        <f t="shared" si="24"/>
        <v>1</v>
      </c>
      <c r="C296" s="19" t="s">
        <v>159</v>
      </c>
      <c r="D296" s="20" t="s">
        <v>1</v>
      </c>
      <c r="E296" s="70">
        <v>3080</v>
      </c>
      <c r="F296" s="152">
        <v>3450</v>
      </c>
      <c r="G296" s="132">
        <f t="shared" si="25"/>
        <v>0.12012987012987013</v>
      </c>
      <c r="H296" s="72">
        <v>5901741662708</v>
      </c>
      <c r="I296" s="32">
        <f t="shared" si="26"/>
        <v>1</v>
      </c>
      <c r="J296" s="57" t="s">
        <v>527</v>
      </c>
    </row>
    <row r="297" spans="1:10">
      <c r="A297" s="61">
        <v>240013245</v>
      </c>
      <c r="B297" s="32">
        <f t="shared" si="24"/>
        <v>1</v>
      </c>
      <c r="C297" s="19" t="s">
        <v>160</v>
      </c>
      <c r="D297" s="20" t="s">
        <v>1</v>
      </c>
      <c r="E297" s="70">
        <v>3820</v>
      </c>
      <c r="F297" s="152">
        <v>4280</v>
      </c>
      <c r="G297" s="132">
        <f t="shared" si="25"/>
        <v>0.12041884816753927</v>
      </c>
      <c r="H297" s="72">
        <v>5901741662715</v>
      </c>
      <c r="I297" s="32">
        <f t="shared" si="26"/>
        <v>1</v>
      </c>
      <c r="J297" s="57" t="s">
        <v>527</v>
      </c>
    </row>
    <row r="298" spans="1:10">
      <c r="A298" s="61">
        <v>240013246</v>
      </c>
      <c r="B298" s="32">
        <f t="shared" si="24"/>
        <v>1</v>
      </c>
      <c r="C298" s="19" t="s">
        <v>161</v>
      </c>
      <c r="D298" s="20" t="s">
        <v>1</v>
      </c>
      <c r="E298" s="70">
        <v>4180</v>
      </c>
      <c r="F298" s="152">
        <v>4680</v>
      </c>
      <c r="G298" s="132">
        <f t="shared" si="25"/>
        <v>0.11961722488038277</v>
      </c>
      <c r="H298" s="72">
        <v>5901741662722</v>
      </c>
      <c r="I298" s="32">
        <f t="shared" si="26"/>
        <v>1</v>
      </c>
      <c r="J298" s="57" t="s">
        <v>527</v>
      </c>
    </row>
    <row r="299" spans="1:10">
      <c r="A299" s="61">
        <v>240013247</v>
      </c>
      <c r="B299" s="32">
        <f t="shared" si="24"/>
        <v>1</v>
      </c>
      <c r="C299" s="19" t="s">
        <v>162</v>
      </c>
      <c r="D299" s="20" t="s">
        <v>1</v>
      </c>
      <c r="E299" s="70">
        <v>6440</v>
      </c>
      <c r="F299" s="152">
        <v>7210</v>
      </c>
      <c r="G299" s="132">
        <f t="shared" ref="G299:G359" si="27">(F299-E299)/E299</f>
        <v>0.11956521739130435</v>
      </c>
      <c r="H299" s="72">
        <v>5901741662739</v>
      </c>
      <c r="I299" s="32">
        <f t="shared" si="26"/>
        <v>1</v>
      </c>
      <c r="J299" s="57" t="s">
        <v>527</v>
      </c>
    </row>
    <row r="300" spans="1:10">
      <c r="A300" s="61">
        <v>240013248</v>
      </c>
      <c r="B300" s="32">
        <f t="shared" ref="B300:B363" si="28">COUNTIF($A$22:$A$532,A300)</f>
        <v>1</v>
      </c>
      <c r="C300" s="19" t="s">
        <v>163</v>
      </c>
      <c r="D300" s="20" t="s">
        <v>1</v>
      </c>
      <c r="E300" s="70">
        <v>6770</v>
      </c>
      <c r="F300" s="152">
        <v>7580</v>
      </c>
      <c r="G300" s="132">
        <f t="shared" si="27"/>
        <v>0.11964549483013294</v>
      </c>
      <c r="H300" s="72">
        <v>5901741662746</v>
      </c>
      <c r="I300" s="32">
        <f t="shared" si="26"/>
        <v>1</v>
      </c>
      <c r="J300" s="57" t="s">
        <v>527</v>
      </c>
    </row>
    <row r="301" spans="1:10">
      <c r="A301" s="61">
        <v>240013249</v>
      </c>
      <c r="B301" s="32">
        <f t="shared" si="28"/>
        <v>1</v>
      </c>
      <c r="C301" s="19" t="s">
        <v>164</v>
      </c>
      <c r="D301" s="20" t="s">
        <v>1</v>
      </c>
      <c r="E301" s="70">
        <v>8440</v>
      </c>
      <c r="F301" s="152">
        <v>9450</v>
      </c>
      <c r="G301" s="132">
        <f t="shared" si="27"/>
        <v>0.11966824644549763</v>
      </c>
      <c r="H301" s="72">
        <v>5901741662753</v>
      </c>
      <c r="I301" s="32">
        <f t="shared" si="26"/>
        <v>1</v>
      </c>
      <c r="J301" s="57" t="s">
        <v>527</v>
      </c>
    </row>
    <row r="302" spans="1:10">
      <c r="A302" s="61">
        <v>240005220</v>
      </c>
      <c r="B302" s="32">
        <f t="shared" si="28"/>
        <v>1</v>
      </c>
      <c r="C302" s="19" t="s">
        <v>165</v>
      </c>
      <c r="D302" s="20" t="s">
        <v>1</v>
      </c>
      <c r="E302" s="70">
        <v>9990</v>
      </c>
      <c r="F302" s="152">
        <v>11190</v>
      </c>
      <c r="G302" s="132">
        <f t="shared" si="27"/>
        <v>0.12012012012012012</v>
      </c>
      <c r="H302" s="72">
        <v>5901741662760</v>
      </c>
      <c r="I302" s="32">
        <f t="shared" si="26"/>
        <v>1</v>
      </c>
      <c r="J302" s="57" t="s">
        <v>527</v>
      </c>
    </row>
    <row r="303" spans="1:10">
      <c r="A303" s="61">
        <v>240013250</v>
      </c>
      <c r="B303" s="32">
        <f t="shared" si="28"/>
        <v>1</v>
      </c>
      <c r="C303" s="19" t="s">
        <v>166</v>
      </c>
      <c r="D303" s="20" t="s">
        <v>1</v>
      </c>
      <c r="E303" s="70">
        <v>11090</v>
      </c>
      <c r="F303" s="152">
        <v>12420</v>
      </c>
      <c r="G303" s="132">
        <f t="shared" si="27"/>
        <v>0.11992786293958521</v>
      </c>
      <c r="H303" s="72">
        <v>5901741662777</v>
      </c>
      <c r="I303" s="32">
        <f t="shared" si="26"/>
        <v>1</v>
      </c>
      <c r="J303" s="57" t="s">
        <v>527</v>
      </c>
    </row>
    <row r="304" spans="1:10">
      <c r="A304" s="61">
        <v>240013251</v>
      </c>
      <c r="B304" s="32">
        <f t="shared" si="28"/>
        <v>1</v>
      </c>
      <c r="C304" s="19" t="s">
        <v>167</v>
      </c>
      <c r="D304" s="20" t="s">
        <v>1</v>
      </c>
      <c r="E304" s="70">
        <v>11490</v>
      </c>
      <c r="F304" s="152">
        <v>12870</v>
      </c>
      <c r="G304" s="132">
        <f t="shared" si="27"/>
        <v>0.12010443864229765</v>
      </c>
      <c r="H304" s="72">
        <v>5901741662784</v>
      </c>
      <c r="I304" s="32">
        <f t="shared" si="26"/>
        <v>1</v>
      </c>
      <c r="J304" s="57" t="s">
        <v>527</v>
      </c>
    </row>
    <row r="305" spans="1:41">
      <c r="A305" s="61">
        <v>240013252</v>
      </c>
      <c r="B305" s="32">
        <f t="shared" si="28"/>
        <v>1</v>
      </c>
      <c r="C305" s="19" t="s">
        <v>168</v>
      </c>
      <c r="D305" s="20" t="s">
        <v>1</v>
      </c>
      <c r="E305" s="70">
        <v>8890</v>
      </c>
      <c r="F305" s="152">
        <v>9950</v>
      </c>
      <c r="G305" s="132">
        <f t="shared" si="27"/>
        <v>0.11923509561304838</v>
      </c>
      <c r="H305" s="72">
        <v>5901741662791</v>
      </c>
      <c r="I305" s="32">
        <f t="shared" si="26"/>
        <v>1</v>
      </c>
      <c r="J305" s="57" t="s">
        <v>527</v>
      </c>
    </row>
    <row r="306" spans="1:41">
      <c r="A306" s="61">
        <v>240013253</v>
      </c>
      <c r="B306" s="32">
        <f t="shared" si="28"/>
        <v>1</v>
      </c>
      <c r="C306" s="19" t="s">
        <v>169</v>
      </c>
      <c r="D306" s="20" t="s">
        <v>1</v>
      </c>
      <c r="E306" s="70">
        <v>10090</v>
      </c>
      <c r="F306" s="152">
        <v>11300</v>
      </c>
      <c r="G306" s="132">
        <f t="shared" si="27"/>
        <v>0.11992071357779981</v>
      </c>
      <c r="H306" s="72">
        <v>5901741662807</v>
      </c>
      <c r="I306" s="32">
        <f t="shared" si="26"/>
        <v>1</v>
      </c>
      <c r="J306" s="57" t="s">
        <v>527</v>
      </c>
    </row>
    <row r="307" spans="1:41" s="2" customFormat="1">
      <c r="A307" s="61">
        <v>240013254</v>
      </c>
      <c r="B307" s="32">
        <f t="shared" si="28"/>
        <v>1</v>
      </c>
      <c r="C307" s="19" t="s">
        <v>170</v>
      </c>
      <c r="D307" s="20" t="s">
        <v>1</v>
      </c>
      <c r="E307" s="70">
        <v>11290</v>
      </c>
      <c r="F307" s="152">
        <v>12640</v>
      </c>
      <c r="G307" s="132">
        <f t="shared" si="27"/>
        <v>0.11957484499557131</v>
      </c>
      <c r="H307" s="72">
        <v>5901741662814</v>
      </c>
      <c r="I307" s="32">
        <f t="shared" si="26"/>
        <v>1</v>
      </c>
      <c r="J307" s="57" t="s">
        <v>527</v>
      </c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</row>
    <row r="308" spans="1:41" s="2" customFormat="1">
      <c r="A308" s="61">
        <v>240013255</v>
      </c>
      <c r="B308" s="32">
        <f t="shared" si="28"/>
        <v>1</v>
      </c>
      <c r="C308" s="19" t="s">
        <v>171</v>
      </c>
      <c r="D308" s="20" t="s">
        <v>1</v>
      </c>
      <c r="E308" s="70">
        <v>13290</v>
      </c>
      <c r="F308" s="152">
        <v>14880</v>
      </c>
      <c r="G308" s="132">
        <f t="shared" si="27"/>
        <v>0.11963882618510158</v>
      </c>
      <c r="H308" s="72">
        <v>5901741662821</v>
      </c>
      <c r="I308" s="32">
        <f t="shared" si="26"/>
        <v>1</v>
      </c>
      <c r="J308" s="57" t="s">
        <v>527</v>
      </c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</row>
    <row r="309" spans="1:41" s="2" customFormat="1">
      <c r="A309" s="61">
        <v>240013256</v>
      </c>
      <c r="B309" s="32">
        <f t="shared" si="28"/>
        <v>1</v>
      </c>
      <c r="C309" s="19" t="s">
        <v>172</v>
      </c>
      <c r="D309" s="20" t="s">
        <v>1</v>
      </c>
      <c r="E309" s="70">
        <v>14340</v>
      </c>
      <c r="F309" s="152">
        <v>16060</v>
      </c>
      <c r="G309" s="132">
        <f t="shared" si="27"/>
        <v>0.11994421199442119</v>
      </c>
      <c r="H309" s="72">
        <v>5901741662838</v>
      </c>
      <c r="I309" s="32">
        <f t="shared" si="26"/>
        <v>1</v>
      </c>
      <c r="J309" s="57" t="s">
        <v>527</v>
      </c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</row>
    <row r="310" spans="1:41" s="2" customFormat="1">
      <c r="A310" s="61">
        <v>240013257</v>
      </c>
      <c r="B310" s="32">
        <f t="shared" si="28"/>
        <v>1</v>
      </c>
      <c r="C310" s="22" t="s">
        <v>173</v>
      </c>
      <c r="D310" s="20" t="s">
        <v>1</v>
      </c>
      <c r="E310" s="70">
        <v>17290</v>
      </c>
      <c r="F310" s="152">
        <v>19360</v>
      </c>
      <c r="G310" s="132">
        <f t="shared" si="27"/>
        <v>0.11972238288027762</v>
      </c>
      <c r="H310" s="69">
        <v>5901741662845</v>
      </c>
      <c r="I310" s="32">
        <f t="shared" si="26"/>
        <v>1</v>
      </c>
      <c r="J310" s="57" t="s">
        <v>527</v>
      </c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</row>
    <row r="311" spans="1:41">
      <c r="A311" s="61">
        <v>240013258</v>
      </c>
      <c r="B311" s="32">
        <f t="shared" si="28"/>
        <v>1</v>
      </c>
      <c r="C311" s="22" t="s">
        <v>174</v>
      </c>
      <c r="D311" s="20" t="s">
        <v>1</v>
      </c>
      <c r="E311" s="70">
        <v>12290</v>
      </c>
      <c r="F311" s="152">
        <v>13760</v>
      </c>
      <c r="G311" s="132">
        <f t="shared" si="27"/>
        <v>0.11960943856794141</v>
      </c>
      <c r="H311" s="69">
        <v>5901741662852</v>
      </c>
      <c r="I311" s="32">
        <f t="shared" si="26"/>
        <v>1</v>
      </c>
      <c r="J311" s="57" t="s">
        <v>527</v>
      </c>
    </row>
    <row r="312" spans="1:41">
      <c r="A312" s="61">
        <v>240013259</v>
      </c>
      <c r="B312" s="32">
        <f t="shared" si="28"/>
        <v>1</v>
      </c>
      <c r="C312" s="22" t="s">
        <v>175</v>
      </c>
      <c r="D312" s="20" t="s">
        <v>1</v>
      </c>
      <c r="E312" s="70">
        <v>14340</v>
      </c>
      <c r="F312" s="152">
        <v>16060</v>
      </c>
      <c r="G312" s="132">
        <f t="shared" si="27"/>
        <v>0.11994421199442119</v>
      </c>
      <c r="H312" s="69">
        <v>5901741662869</v>
      </c>
      <c r="I312" s="32">
        <f t="shared" si="26"/>
        <v>1</v>
      </c>
      <c r="J312" s="57" t="s">
        <v>527</v>
      </c>
    </row>
    <row r="313" spans="1:41">
      <c r="A313" s="61">
        <v>240013260</v>
      </c>
      <c r="B313" s="32">
        <f t="shared" si="28"/>
        <v>1</v>
      </c>
      <c r="C313" s="22" t="s">
        <v>176</v>
      </c>
      <c r="D313" s="20" t="s">
        <v>1</v>
      </c>
      <c r="E313" s="70">
        <v>16090</v>
      </c>
      <c r="F313" s="152">
        <v>18020</v>
      </c>
      <c r="G313" s="132">
        <f t="shared" si="27"/>
        <v>0.1199502796768179</v>
      </c>
      <c r="H313" s="69">
        <v>5901741662876</v>
      </c>
      <c r="I313" s="32">
        <f t="shared" si="26"/>
        <v>1</v>
      </c>
      <c r="J313" s="57" t="s">
        <v>527</v>
      </c>
    </row>
    <row r="314" spans="1:41">
      <c r="A314" s="61">
        <v>240013261</v>
      </c>
      <c r="B314" s="32">
        <f t="shared" si="28"/>
        <v>1</v>
      </c>
      <c r="C314" s="22" t="s">
        <v>177</v>
      </c>
      <c r="D314" s="20" t="s">
        <v>1</v>
      </c>
      <c r="E314" s="70">
        <v>17790</v>
      </c>
      <c r="F314" s="152">
        <v>19920</v>
      </c>
      <c r="G314" s="132">
        <f t="shared" si="27"/>
        <v>0.11973018549747048</v>
      </c>
      <c r="H314" s="69">
        <v>5901741662883</v>
      </c>
      <c r="I314" s="32">
        <f t="shared" si="26"/>
        <v>1</v>
      </c>
      <c r="J314" s="57" t="s">
        <v>527</v>
      </c>
    </row>
    <row r="315" spans="1:41">
      <c r="A315" s="61">
        <v>240013262</v>
      </c>
      <c r="B315" s="32">
        <f t="shared" si="28"/>
        <v>1</v>
      </c>
      <c r="C315" s="22" t="s">
        <v>178</v>
      </c>
      <c r="D315" s="20" t="s">
        <v>1</v>
      </c>
      <c r="E315" s="70">
        <v>18440</v>
      </c>
      <c r="F315" s="152">
        <v>20650</v>
      </c>
      <c r="G315" s="132">
        <f t="shared" si="27"/>
        <v>0.11984815618221258</v>
      </c>
      <c r="H315" s="69">
        <v>5901741662890</v>
      </c>
      <c r="I315" s="32">
        <f t="shared" si="26"/>
        <v>1</v>
      </c>
      <c r="J315" s="57" t="s">
        <v>527</v>
      </c>
    </row>
    <row r="316" spans="1:41">
      <c r="A316" s="61">
        <v>240013263</v>
      </c>
      <c r="B316" s="32">
        <f t="shared" si="28"/>
        <v>1</v>
      </c>
      <c r="C316" s="22" t="s">
        <v>179</v>
      </c>
      <c r="D316" s="20" t="s">
        <v>1</v>
      </c>
      <c r="E316" s="70">
        <v>20490</v>
      </c>
      <c r="F316" s="152">
        <v>22950</v>
      </c>
      <c r="G316" s="132">
        <f t="shared" si="27"/>
        <v>0.12005856515373353</v>
      </c>
      <c r="H316" s="69">
        <v>5901741662906</v>
      </c>
      <c r="I316" s="32">
        <f t="shared" si="26"/>
        <v>1</v>
      </c>
      <c r="J316" s="57" t="s">
        <v>527</v>
      </c>
    </row>
    <row r="317" spans="1:41">
      <c r="A317" s="23">
        <v>240013264</v>
      </c>
      <c r="B317" s="32">
        <f t="shared" si="28"/>
        <v>1</v>
      </c>
      <c r="C317" s="22" t="s">
        <v>180</v>
      </c>
      <c r="D317" s="20" t="s">
        <v>1</v>
      </c>
      <c r="E317" s="70">
        <v>20790</v>
      </c>
      <c r="F317" s="152">
        <v>23280</v>
      </c>
      <c r="G317" s="132">
        <f t="shared" si="27"/>
        <v>0.11976911976911978</v>
      </c>
      <c r="H317" s="69">
        <v>5901741662913</v>
      </c>
      <c r="I317" s="32">
        <f t="shared" si="26"/>
        <v>1</v>
      </c>
      <c r="J317" s="57" t="s">
        <v>527</v>
      </c>
    </row>
    <row r="318" spans="1:41">
      <c r="A318" s="61">
        <v>240013265</v>
      </c>
      <c r="B318" s="32">
        <f t="shared" si="28"/>
        <v>1</v>
      </c>
      <c r="C318" s="22" t="s">
        <v>181</v>
      </c>
      <c r="D318" s="20" t="s">
        <v>1</v>
      </c>
      <c r="E318" s="70">
        <v>23890</v>
      </c>
      <c r="F318" s="152">
        <v>26750</v>
      </c>
      <c r="G318" s="132">
        <f t="shared" si="27"/>
        <v>0.1197153620761825</v>
      </c>
      <c r="H318" s="69">
        <v>5901741662920</v>
      </c>
      <c r="I318" s="32">
        <f t="shared" si="26"/>
        <v>1</v>
      </c>
      <c r="J318" s="57" t="s">
        <v>527</v>
      </c>
    </row>
    <row r="319" spans="1:41">
      <c r="A319" s="61">
        <v>240013266</v>
      </c>
      <c r="B319" s="32">
        <f t="shared" si="28"/>
        <v>1</v>
      </c>
      <c r="C319" s="22" t="s">
        <v>182</v>
      </c>
      <c r="D319" s="20" t="s">
        <v>1</v>
      </c>
      <c r="E319" s="70">
        <v>24340</v>
      </c>
      <c r="F319" s="152">
        <v>27260</v>
      </c>
      <c r="G319" s="132">
        <f t="shared" si="27"/>
        <v>0.11996713229252259</v>
      </c>
      <c r="H319" s="69">
        <v>5901741662937</v>
      </c>
      <c r="I319" s="32">
        <f t="shared" ref="I319:I382" si="29">COUNTIF($H$22:$H$532,H319)</f>
        <v>1</v>
      </c>
      <c r="J319" s="57" t="s">
        <v>527</v>
      </c>
    </row>
    <row r="320" spans="1:41">
      <c r="A320" s="23">
        <v>240013267</v>
      </c>
      <c r="B320" s="32">
        <f t="shared" si="28"/>
        <v>1</v>
      </c>
      <c r="C320" s="22" t="s">
        <v>183</v>
      </c>
      <c r="D320" s="20" t="s">
        <v>1</v>
      </c>
      <c r="E320" s="70">
        <v>34190</v>
      </c>
      <c r="F320" s="152">
        <v>38290</v>
      </c>
      <c r="G320" s="132">
        <f t="shared" si="27"/>
        <v>0.11991810470897923</v>
      </c>
      <c r="H320" s="69">
        <v>5901741662944</v>
      </c>
      <c r="I320" s="32">
        <f t="shared" si="29"/>
        <v>1</v>
      </c>
      <c r="J320" s="57" t="s">
        <v>527</v>
      </c>
    </row>
    <row r="321" spans="1:41" s="2" customFormat="1">
      <c r="A321" s="61">
        <v>240013268</v>
      </c>
      <c r="B321" s="32">
        <f t="shared" si="28"/>
        <v>1</v>
      </c>
      <c r="C321" s="22" t="s">
        <v>184</v>
      </c>
      <c r="D321" s="20" t="s">
        <v>1</v>
      </c>
      <c r="E321" s="70">
        <v>34790</v>
      </c>
      <c r="F321" s="152">
        <v>38960</v>
      </c>
      <c r="G321" s="132">
        <f t="shared" si="27"/>
        <v>0.11986202931876976</v>
      </c>
      <c r="H321" s="69">
        <v>5901741662951</v>
      </c>
      <c r="I321" s="32">
        <f t="shared" si="29"/>
        <v>1</v>
      </c>
      <c r="J321" s="57" t="s">
        <v>527</v>
      </c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</row>
    <row r="322" spans="1:41" s="2" customFormat="1">
      <c r="A322" s="23">
        <v>125300241</v>
      </c>
      <c r="B322" s="32">
        <f t="shared" si="28"/>
        <v>1</v>
      </c>
      <c r="C322" s="22" t="s">
        <v>742</v>
      </c>
      <c r="D322" s="131" t="s">
        <v>1</v>
      </c>
      <c r="E322" s="75">
        <v>4500</v>
      </c>
      <c r="F322" s="152">
        <v>5040</v>
      </c>
      <c r="G322" s="132">
        <f t="shared" si="27"/>
        <v>0.12</v>
      </c>
      <c r="H322" s="68">
        <v>3660965001978</v>
      </c>
      <c r="I322" s="32">
        <f t="shared" si="29"/>
        <v>1</v>
      </c>
      <c r="J322" s="56">
        <v>84212100</v>
      </c>
    </row>
    <row r="323" spans="1:41" s="2" customFormat="1">
      <c r="A323" s="23">
        <v>125300243</v>
      </c>
      <c r="B323" s="32">
        <f t="shared" si="28"/>
        <v>1</v>
      </c>
      <c r="C323" s="22" t="s">
        <v>743</v>
      </c>
      <c r="D323" s="131" t="s">
        <v>1</v>
      </c>
      <c r="E323" s="75">
        <v>5400</v>
      </c>
      <c r="F323" s="152">
        <v>6040</v>
      </c>
      <c r="G323" s="132">
        <f t="shared" si="27"/>
        <v>0.11851851851851852</v>
      </c>
      <c r="H323" s="68">
        <v>3660965001992</v>
      </c>
      <c r="I323" s="32">
        <f t="shared" si="29"/>
        <v>1</v>
      </c>
      <c r="J323" s="56">
        <v>84212100</v>
      </c>
    </row>
    <row r="324" spans="1:41" s="2" customFormat="1">
      <c r="A324" s="23">
        <v>125300245</v>
      </c>
      <c r="B324" s="32">
        <f t="shared" si="28"/>
        <v>1</v>
      </c>
      <c r="C324" s="22" t="s">
        <v>744</v>
      </c>
      <c r="D324" s="131" t="s">
        <v>1</v>
      </c>
      <c r="E324" s="75">
        <v>5900</v>
      </c>
      <c r="F324" s="152">
        <v>6610</v>
      </c>
      <c r="G324" s="132">
        <f t="shared" si="27"/>
        <v>0.12033898305084746</v>
      </c>
      <c r="H324" s="68">
        <v>3660965002050</v>
      </c>
      <c r="I324" s="32">
        <f t="shared" si="29"/>
        <v>1</v>
      </c>
      <c r="J324" s="56">
        <v>84212100</v>
      </c>
    </row>
    <row r="325" spans="1:41">
      <c r="A325" s="61">
        <v>240030903</v>
      </c>
      <c r="B325" s="32">
        <f t="shared" si="28"/>
        <v>1</v>
      </c>
      <c r="C325" s="21" t="s">
        <v>465</v>
      </c>
      <c r="D325" s="16" t="s">
        <v>1</v>
      </c>
      <c r="E325" s="70">
        <v>2060</v>
      </c>
      <c r="F325" s="152">
        <v>2310</v>
      </c>
      <c r="G325" s="132">
        <f t="shared" si="27"/>
        <v>0.12135922330097088</v>
      </c>
      <c r="H325" s="72">
        <v>3660965191754</v>
      </c>
      <c r="I325" s="32">
        <f t="shared" si="29"/>
        <v>1</v>
      </c>
      <c r="J325" s="57">
        <v>84212100</v>
      </c>
    </row>
    <row r="326" spans="1:41">
      <c r="A326" s="23">
        <v>240030904</v>
      </c>
      <c r="B326" s="32">
        <f t="shared" si="28"/>
        <v>1</v>
      </c>
      <c r="C326" s="21" t="s">
        <v>466</v>
      </c>
      <c r="D326" s="16" t="s">
        <v>1</v>
      </c>
      <c r="E326" s="70">
        <v>2260</v>
      </c>
      <c r="F326" s="152">
        <v>2530</v>
      </c>
      <c r="G326" s="132">
        <f t="shared" si="27"/>
        <v>0.11946902654867257</v>
      </c>
      <c r="H326" s="72">
        <v>3660965191761</v>
      </c>
      <c r="I326" s="32">
        <f t="shared" si="29"/>
        <v>1</v>
      </c>
      <c r="J326" s="57">
        <v>84212100</v>
      </c>
    </row>
    <row r="327" spans="1:41">
      <c r="A327" s="61">
        <v>240030905</v>
      </c>
      <c r="B327" s="32">
        <f t="shared" si="28"/>
        <v>1</v>
      </c>
      <c r="C327" s="21" t="s">
        <v>467</v>
      </c>
      <c r="D327" s="16" t="s">
        <v>1</v>
      </c>
      <c r="E327" s="70">
        <v>2460</v>
      </c>
      <c r="F327" s="152">
        <v>2750</v>
      </c>
      <c r="G327" s="132">
        <f t="shared" si="27"/>
        <v>0.11788617886178862</v>
      </c>
      <c r="H327" s="72">
        <v>3660965191778</v>
      </c>
      <c r="I327" s="32">
        <f t="shared" si="29"/>
        <v>1</v>
      </c>
      <c r="J327" s="57">
        <v>84212100</v>
      </c>
    </row>
    <row r="328" spans="1:41" s="2" customFormat="1">
      <c r="A328" s="61">
        <v>240030906</v>
      </c>
      <c r="B328" s="32">
        <f t="shared" si="28"/>
        <v>1</v>
      </c>
      <c r="C328" s="21" t="s">
        <v>468</v>
      </c>
      <c r="D328" s="16" t="s">
        <v>1</v>
      </c>
      <c r="E328" s="70">
        <v>3320</v>
      </c>
      <c r="F328" s="152">
        <v>3720</v>
      </c>
      <c r="G328" s="132">
        <f t="shared" si="27"/>
        <v>0.12048192771084337</v>
      </c>
      <c r="H328" s="72">
        <v>3660965191785</v>
      </c>
      <c r="I328" s="32">
        <f t="shared" si="29"/>
        <v>1</v>
      </c>
      <c r="J328" s="57">
        <v>84212100</v>
      </c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</row>
    <row r="329" spans="1:41">
      <c r="A329" s="23">
        <v>240013278</v>
      </c>
      <c r="B329" s="32">
        <f t="shared" si="28"/>
        <v>1</v>
      </c>
      <c r="C329" s="31" t="s">
        <v>505</v>
      </c>
      <c r="D329" s="20" t="s">
        <v>1</v>
      </c>
      <c r="E329" s="70">
        <v>112</v>
      </c>
      <c r="F329" s="152">
        <v>125</v>
      </c>
      <c r="G329" s="132">
        <f t="shared" si="27"/>
        <v>0.11607142857142858</v>
      </c>
      <c r="H329" s="69">
        <v>5901741663231</v>
      </c>
      <c r="I329" s="32">
        <f t="shared" si="29"/>
        <v>1</v>
      </c>
      <c r="J329" s="57" t="s">
        <v>533</v>
      </c>
    </row>
    <row r="330" spans="1:41">
      <c r="A330" s="61">
        <v>240020892</v>
      </c>
      <c r="B330" s="32">
        <f t="shared" si="28"/>
        <v>1</v>
      </c>
      <c r="C330" s="19" t="s">
        <v>185</v>
      </c>
      <c r="D330" s="20" t="s">
        <v>1</v>
      </c>
      <c r="E330" s="70">
        <v>122</v>
      </c>
      <c r="F330" s="152">
        <v>137</v>
      </c>
      <c r="G330" s="132">
        <f t="shared" si="27"/>
        <v>0.12295081967213115</v>
      </c>
      <c r="H330" s="69">
        <v>5901741663378</v>
      </c>
      <c r="I330" s="32">
        <f t="shared" si="29"/>
        <v>1</v>
      </c>
      <c r="J330" s="57" t="s">
        <v>533</v>
      </c>
    </row>
    <row r="331" spans="1:41">
      <c r="A331" s="61">
        <v>240022707</v>
      </c>
      <c r="B331" s="32">
        <f t="shared" si="28"/>
        <v>1</v>
      </c>
      <c r="C331" s="19" t="s">
        <v>186</v>
      </c>
      <c r="D331" s="20" t="s">
        <v>61</v>
      </c>
      <c r="E331" s="70">
        <v>10.5</v>
      </c>
      <c r="F331" s="152">
        <v>12</v>
      </c>
      <c r="G331" s="132">
        <f t="shared" si="27"/>
        <v>0.14285714285714285</v>
      </c>
      <c r="H331" s="69">
        <v>5901741663279</v>
      </c>
      <c r="I331" s="32">
        <f t="shared" si="29"/>
        <v>1</v>
      </c>
      <c r="J331" s="57" t="s">
        <v>543</v>
      </c>
    </row>
    <row r="332" spans="1:41" s="54" customFormat="1">
      <c r="A332" s="23">
        <v>240015124</v>
      </c>
      <c r="B332" s="32">
        <f t="shared" si="28"/>
        <v>1</v>
      </c>
      <c r="C332" s="15" t="s">
        <v>187</v>
      </c>
      <c r="D332" s="16" t="s">
        <v>1</v>
      </c>
      <c r="E332" s="70">
        <v>33</v>
      </c>
      <c r="F332" s="152">
        <v>37</v>
      </c>
      <c r="G332" s="132">
        <f t="shared" si="27"/>
        <v>0.12121212121212122</v>
      </c>
      <c r="H332" s="69">
        <v>9022000942419</v>
      </c>
      <c r="I332" s="32">
        <f t="shared" si="29"/>
        <v>1</v>
      </c>
      <c r="J332" s="57" t="s">
        <v>551</v>
      </c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</row>
    <row r="333" spans="1:41" s="54" customFormat="1">
      <c r="A333" s="61">
        <v>240025765</v>
      </c>
      <c r="B333" s="32">
        <f t="shared" si="28"/>
        <v>1</v>
      </c>
      <c r="C333" s="19" t="s">
        <v>496</v>
      </c>
      <c r="D333" s="20" t="s">
        <v>61</v>
      </c>
      <c r="E333" s="78">
        <v>50</v>
      </c>
      <c r="F333" s="152">
        <v>56</v>
      </c>
      <c r="G333" s="132">
        <f t="shared" si="27"/>
        <v>0.12</v>
      </c>
      <c r="H333" s="69">
        <v>3660965292338</v>
      </c>
      <c r="I333" s="32">
        <f t="shared" si="29"/>
        <v>1</v>
      </c>
      <c r="J333" s="57" t="s">
        <v>560</v>
      </c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</row>
    <row r="334" spans="1:41" s="54" customFormat="1">
      <c r="A334" s="61">
        <v>240005372</v>
      </c>
      <c r="B334" s="32">
        <f t="shared" si="28"/>
        <v>1</v>
      </c>
      <c r="C334" s="19" t="s">
        <v>362</v>
      </c>
      <c r="D334" s="20" t="s">
        <v>1</v>
      </c>
      <c r="E334" s="70">
        <v>99</v>
      </c>
      <c r="F334" s="152">
        <v>110</v>
      </c>
      <c r="G334" s="132">
        <f t="shared" si="27"/>
        <v>0.1111111111111111</v>
      </c>
      <c r="H334" s="69">
        <v>9022000875274</v>
      </c>
      <c r="I334" s="32">
        <f t="shared" si="29"/>
        <v>1</v>
      </c>
      <c r="J334" s="57" t="s">
        <v>508</v>
      </c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</row>
    <row r="335" spans="1:41">
      <c r="A335" s="61">
        <v>240028342</v>
      </c>
      <c r="B335" s="32">
        <f t="shared" si="28"/>
        <v>1</v>
      </c>
      <c r="C335" s="19" t="s">
        <v>329</v>
      </c>
      <c r="D335" s="20" t="s">
        <v>1</v>
      </c>
      <c r="E335" s="70">
        <v>199</v>
      </c>
      <c r="F335" s="152">
        <v>223</v>
      </c>
      <c r="G335" s="132">
        <f t="shared" si="27"/>
        <v>0.12060301507537688</v>
      </c>
      <c r="H335" s="69">
        <v>9022000310003</v>
      </c>
      <c r="I335" s="32">
        <f t="shared" si="29"/>
        <v>1</v>
      </c>
      <c r="J335" s="57" t="s">
        <v>508</v>
      </c>
    </row>
    <row r="336" spans="1:41">
      <c r="A336" s="61">
        <v>240021882</v>
      </c>
      <c r="B336" s="32">
        <f t="shared" si="28"/>
        <v>1</v>
      </c>
      <c r="C336" s="19" t="s">
        <v>127</v>
      </c>
      <c r="D336" s="20" t="s">
        <v>1</v>
      </c>
      <c r="E336" s="70">
        <v>18.5</v>
      </c>
      <c r="F336" s="152">
        <v>20.5</v>
      </c>
      <c r="G336" s="132">
        <f t="shared" si="27"/>
        <v>0.10810810810810811</v>
      </c>
      <c r="H336" s="69">
        <v>3660965286368</v>
      </c>
      <c r="I336" s="32">
        <f t="shared" si="29"/>
        <v>1</v>
      </c>
      <c r="J336" s="57" t="s">
        <v>516</v>
      </c>
    </row>
    <row r="337" spans="1:41">
      <c r="A337" s="61">
        <v>240027064</v>
      </c>
      <c r="B337" s="32">
        <f t="shared" si="28"/>
        <v>1</v>
      </c>
      <c r="C337" s="19" t="s">
        <v>126</v>
      </c>
      <c r="D337" s="20" t="s">
        <v>1</v>
      </c>
      <c r="E337" s="70">
        <v>42</v>
      </c>
      <c r="F337" s="152">
        <v>47</v>
      </c>
      <c r="G337" s="132">
        <f t="shared" si="27"/>
        <v>0.11904761904761904</v>
      </c>
      <c r="H337" s="69">
        <v>5901741661053</v>
      </c>
      <c r="I337" s="32">
        <f t="shared" si="29"/>
        <v>1</v>
      </c>
      <c r="J337" s="57" t="s">
        <v>547</v>
      </c>
    </row>
    <row r="338" spans="1:41" s="2" customFormat="1">
      <c r="A338" s="61">
        <v>240019702</v>
      </c>
      <c r="B338" s="32">
        <f t="shared" si="28"/>
        <v>1</v>
      </c>
      <c r="C338" s="19" t="s">
        <v>188</v>
      </c>
      <c r="D338" s="20" t="s">
        <v>1</v>
      </c>
      <c r="E338" s="70">
        <v>46</v>
      </c>
      <c r="F338" s="152">
        <v>51</v>
      </c>
      <c r="G338" s="132">
        <f t="shared" si="27"/>
        <v>0.10869565217391304</v>
      </c>
      <c r="H338" s="69">
        <v>5901741661060</v>
      </c>
      <c r="I338" s="32">
        <f t="shared" si="29"/>
        <v>1</v>
      </c>
      <c r="J338" s="57" t="s">
        <v>547</v>
      </c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</row>
    <row r="339" spans="1:41">
      <c r="A339" s="61">
        <v>240004583</v>
      </c>
      <c r="B339" s="32">
        <f t="shared" si="28"/>
        <v>1</v>
      </c>
      <c r="C339" s="19" t="s">
        <v>189</v>
      </c>
      <c r="D339" s="20" t="s">
        <v>1</v>
      </c>
      <c r="E339" s="70">
        <v>125</v>
      </c>
      <c r="F339" s="152">
        <v>140</v>
      </c>
      <c r="G339" s="132">
        <f t="shared" si="27"/>
        <v>0.12</v>
      </c>
      <c r="H339" s="69">
        <v>9022000118777</v>
      </c>
      <c r="I339" s="32">
        <f t="shared" si="29"/>
        <v>1</v>
      </c>
      <c r="J339" s="57" t="s">
        <v>547</v>
      </c>
    </row>
    <row r="340" spans="1:41">
      <c r="A340" s="61">
        <v>240029263</v>
      </c>
      <c r="B340" s="32">
        <f t="shared" si="28"/>
        <v>1</v>
      </c>
      <c r="C340" s="19" t="s">
        <v>364</v>
      </c>
      <c r="D340" s="20" t="s">
        <v>1</v>
      </c>
      <c r="E340" s="70">
        <v>780</v>
      </c>
      <c r="F340" s="152">
        <v>874</v>
      </c>
      <c r="G340" s="132">
        <f t="shared" si="27"/>
        <v>0.12051282051282051</v>
      </c>
      <c r="H340" s="72"/>
      <c r="I340" s="32">
        <f t="shared" si="29"/>
        <v>0</v>
      </c>
      <c r="J340" s="57" t="s">
        <v>526</v>
      </c>
    </row>
    <row r="341" spans="1:41">
      <c r="A341" s="61">
        <v>240004581</v>
      </c>
      <c r="B341" s="32">
        <f t="shared" si="28"/>
        <v>1</v>
      </c>
      <c r="C341" s="19" t="s">
        <v>190</v>
      </c>
      <c r="D341" s="20" t="s">
        <v>1</v>
      </c>
      <c r="E341" s="70">
        <v>260</v>
      </c>
      <c r="F341" s="152">
        <v>290</v>
      </c>
      <c r="G341" s="132">
        <f t="shared" si="27"/>
        <v>0.11538461538461539</v>
      </c>
      <c r="H341" s="69">
        <v>9022000119927</v>
      </c>
      <c r="I341" s="32">
        <f t="shared" si="29"/>
        <v>1</v>
      </c>
      <c r="J341" s="57" t="s">
        <v>509</v>
      </c>
    </row>
    <row r="342" spans="1:41">
      <c r="A342" s="61">
        <v>240004579</v>
      </c>
      <c r="B342" s="32">
        <f t="shared" si="28"/>
        <v>1</v>
      </c>
      <c r="C342" s="19" t="s">
        <v>191</v>
      </c>
      <c r="D342" s="20" t="s">
        <v>1</v>
      </c>
      <c r="E342" s="70">
        <v>570</v>
      </c>
      <c r="F342" s="152">
        <v>640</v>
      </c>
      <c r="G342" s="132">
        <f t="shared" si="27"/>
        <v>0.12280701754385964</v>
      </c>
      <c r="H342" s="69">
        <v>9022000119910</v>
      </c>
      <c r="I342" s="32">
        <f t="shared" si="29"/>
        <v>1</v>
      </c>
      <c r="J342" s="57" t="s">
        <v>508</v>
      </c>
    </row>
    <row r="343" spans="1:41">
      <c r="A343" s="61">
        <v>240020580</v>
      </c>
      <c r="B343" s="32">
        <f t="shared" si="28"/>
        <v>1</v>
      </c>
      <c r="C343" s="19" t="s">
        <v>192</v>
      </c>
      <c r="D343" s="20" t="s">
        <v>1</v>
      </c>
      <c r="E343" s="70">
        <v>313</v>
      </c>
      <c r="F343" s="152">
        <v>350</v>
      </c>
      <c r="G343" s="132">
        <f t="shared" si="27"/>
        <v>0.1182108626198083</v>
      </c>
      <c r="H343" s="69">
        <v>9022000204258</v>
      </c>
      <c r="I343" s="32">
        <f t="shared" si="29"/>
        <v>1</v>
      </c>
      <c r="J343" s="57" t="s">
        <v>548</v>
      </c>
    </row>
    <row r="344" spans="1:41">
      <c r="A344" s="61">
        <v>240027471</v>
      </c>
      <c r="B344" s="32">
        <f t="shared" si="28"/>
        <v>1</v>
      </c>
      <c r="C344" s="19" t="s">
        <v>365</v>
      </c>
      <c r="D344" s="20" t="s">
        <v>1</v>
      </c>
      <c r="E344" s="70">
        <v>239</v>
      </c>
      <c r="F344" s="152">
        <v>265</v>
      </c>
      <c r="G344" s="132">
        <f t="shared" si="27"/>
        <v>0.10878661087866109</v>
      </c>
      <c r="H344" s="69">
        <v>9022000204234</v>
      </c>
      <c r="I344" s="32">
        <f t="shared" si="29"/>
        <v>1</v>
      </c>
      <c r="J344" s="57" t="s">
        <v>530</v>
      </c>
    </row>
    <row r="345" spans="1:41" s="2" customFormat="1">
      <c r="A345" s="61">
        <v>240020584</v>
      </c>
      <c r="B345" s="32">
        <f t="shared" si="28"/>
        <v>1</v>
      </c>
      <c r="C345" s="19" t="s">
        <v>193</v>
      </c>
      <c r="D345" s="20" t="s">
        <v>1</v>
      </c>
      <c r="E345" s="70">
        <v>83</v>
      </c>
      <c r="F345" s="152">
        <v>93</v>
      </c>
      <c r="G345" s="132">
        <f t="shared" si="27"/>
        <v>0.12048192771084337</v>
      </c>
      <c r="H345" s="69">
        <v>9022000125232</v>
      </c>
      <c r="I345" s="32">
        <f t="shared" si="29"/>
        <v>1</v>
      </c>
      <c r="J345" s="57" t="s">
        <v>530</v>
      </c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</row>
    <row r="346" spans="1:41" s="2" customFormat="1">
      <c r="A346" s="61">
        <v>240020583</v>
      </c>
      <c r="B346" s="32">
        <f t="shared" si="28"/>
        <v>1</v>
      </c>
      <c r="C346" s="19" t="s">
        <v>194</v>
      </c>
      <c r="D346" s="20" t="s">
        <v>1</v>
      </c>
      <c r="E346" s="70">
        <v>165</v>
      </c>
      <c r="F346" s="152">
        <v>185</v>
      </c>
      <c r="G346" s="132">
        <f t="shared" si="27"/>
        <v>0.12121212121212122</v>
      </c>
      <c r="H346" s="69">
        <v>9022000125249</v>
      </c>
      <c r="I346" s="32">
        <f t="shared" si="29"/>
        <v>1</v>
      </c>
      <c r="J346" s="57" t="s">
        <v>527</v>
      </c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</row>
    <row r="347" spans="1:41" s="2" customFormat="1">
      <c r="A347" s="61">
        <v>240020585</v>
      </c>
      <c r="B347" s="32">
        <f t="shared" si="28"/>
        <v>1</v>
      </c>
      <c r="C347" s="19" t="s">
        <v>195</v>
      </c>
      <c r="D347" s="20" t="s">
        <v>1</v>
      </c>
      <c r="E347" s="70">
        <v>198</v>
      </c>
      <c r="F347" s="152">
        <v>221</v>
      </c>
      <c r="G347" s="132">
        <f t="shared" si="27"/>
        <v>0.11616161616161616</v>
      </c>
      <c r="H347" s="69">
        <v>9022000125263</v>
      </c>
      <c r="I347" s="32">
        <f t="shared" si="29"/>
        <v>1</v>
      </c>
      <c r="J347" s="57" t="s">
        <v>527</v>
      </c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</row>
    <row r="348" spans="1:41">
      <c r="A348" s="61">
        <v>240027259</v>
      </c>
      <c r="B348" s="32">
        <f t="shared" si="28"/>
        <v>1</v>
      </c>
      <c r="C348" s="19" t="s">
        <v>196</v>
      </c>
      <c r="D348" s="20" t="s">
        <v>1</v>
      </c>
      <c r="E348" s="70">
        <v>356</v>
      </c>
      <c r="F348" s="152">
        <v>398</v>
      </c>
      <c r="G348" s="132">
        <f t="shared" si="27"/>
        <v>0.11797752808988764</v>
      </c>
      <c r="H348" s="72">
        <v>9022000125102</v>
      </c>
      <c r="I348" s="32">
        <f t="shared" si="29"/>
        <v>1</v>
      </c>
      <c r="J348" s="57" t="s">
        <v>527</v>
      </c>
    </row>
    <row r="349" spans="1:41" s="41" customFormat="1">
      <c r="A349" s="23">
        <v>240029924</v>
      </c>
      <c r="B349" s="32">
        <f t="shared" si="28"/>
        <v>1</v>
      </c>
      <c r="C349" s="15" t="s">
        <v>495</v>
      </c>
      <c r="D349" s="16" t="s">
        <v>85</v>
      </c>
      <c r="E349" s="70">
        <v>252</v>
      </c>
      <c r="F349" s="152">
        <v>282</v>
      </c>
      <c r="G349" s="132">
        <f t="shared" si="27"/>
        <v>0.11904761904761904</v>
      </c>
      <c r="H349" s="72">
        <v>4050808589685</v>
      </c>
      <c r="I349" s="32">
        <f t="shared" si="29"/>
        <v>1</v>
      </c>
      <c r="J349" s="57" t="s">
        <v>520</v>
      </c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</row>
    <row r="350" spans="1:41">
      <c r="A350" s="61">
        <v>240024576</v>
      </c>
      <c r="B350" s="32">
        <f t="shared" si="28"/>
        <v>1</v>
      </c>
      <c r="C350" s="19" t="s">
        <v>197</v>
      </c>
      <c r="D350" s="20" t="s">
        <v>61</v>
      </c>
      <c r="E350" s="70">
        <v>630</v>
      </c>
      <c r="F350" s="152">
        <v>700</v>
      </c>
      <c r="G350" s="132">
        <f t="shared" si="27"/>
        <v>0.1111111111111111</v>
      </c>
      <c r="H350" s="72">
        <v>9022000589706</v>
      </c>
      <c r="I350" s="32">
        <f t="shared" si="29"/>
        <v>1</v>
      </c>
      <c r="J350" s="57" t="s">
        <v>523</v>
      </c>
    </row>
    <row r="351" spans="1:41">
      <c r="A351" s="61">
        <v>240026187</v>
      </c>
      <c r="B351" s="32">
        <f t="shared" si="28"/>
        <v>1</v>
      </c>
      <c r="C351" s="19" t="s">
        <v>366</v>
      </c>
      <c r="D351" s="20" t="s">
        <v>1</v>
      </c>
      <c r="E351" s="70">
        <v>438</v>
      </c>
      <c r="F351" s="152">
        <v>490</v>
      </c>
      <c r="G351" s="132">
        <f t="shared" si="27"/>
        <v>0.11872146118721461</v>
      </c>
      <c r="H351" s="72">
        <v>5901741663897</v>
      </c>
      <c r="I351" s="32">
        <f t="shared" si="29"/>
        <v>1</v>
      </c>
      <c r="J351" s="57" t="s">
        <v>527</v>
      </c>
    </row>
    <row r="352" spans="1:41">
      <c r="A352" s="61">
        <v>240027508</v>
      </c>
      <c r="B352" s="32">
        <f t="shared" si="28"/>
        <v>1</v>
      </c>
      <c r="C352" s="19" t="s">
        <v>367</v>
      </c>
      <c r="D352" s="20" t="s">
        <v>1</v>
      </c>
      <c r="E352" s="70">
        <v>556</v>
      </c>
      <c r="F352" s="152">
        <v>620</v>
      </c>
      <c r="G352" s="132">
        <f t="shared" si="27"/>
        <v>0.11510791366906475</v>
      </c>
      <c r="H352" s="72">
        <v>5901741664672</v>
      </c>
      <c r="I352" s="32">
        <f t="shared" si="29"/>
        <v>1</v>
      </c>
      <c r="J352" s="57" t="s">
        <v>527</v>
      </c>
    </row>
    <row r="353" spans="1:41">
      <c r="A353" s="23">
        <v>240030730</v>
      </c>
      <c r="B353" s="32">
        <f t="shared" si="28"/>
        <v>1</v>
      </c>
      <c r="C353" s="15" t="s">
        <v>506</v>
      </c>
      <c r="D353" s="16" t="s">
        <v>1</v>
      </c>
      <c r="E353" s="70">
        <v>1140</v>
      </c>
      <c r="F353" s="152">
        <v>1270</v>
      </c>
      <c r="G353" s="132">
        <f t="shared" si="27"/>
        <v>0.11403508771929824</v>
      </c>
      <c r="H353" s="72">
        <v>5901741665211</v>
      </c>
      <c r="I353" s="32">
        <f t="shared" si="29"/>
        <v>1</v>
      </c>
      <c r="J353" s="57" t="s">
        <v>527</v>
      </c>
    </row>
    <row r="354" spans="1:41">
      <c r="A354" s="61">
        <v>240026188</v>
      </c>
      <c r="B354" s="32">
        <f t="shared" si="28"/>
        <v>1</v>
      </c>
      <c r="C354" s="19" t="s">
        <v>198</v>
      </c>
      <c r="D354" s="30">
        <v>2</v>
      </c>
      <c r="E354" s="70">
        <v>159</v>
      </c>
      <c r="F354" s="152">
        <v>178</v>
      </c>
      <c r="G354" s="132">
        <f t="shared" si="27"/>
        <v>0.11949685534591195</v>
      </c>
      <c r="H354" s="72">
        <v>5901741663903</v>
      </c>
      <c r="I354" s="32">
        <f t="shared" si="29"/>
        <v>1</v>
      </c>
      <c r="J354" s="57" t="s">
        <v>530</v>
      </c>
    </row>
    <row r="355" spans="1:41">
      <c r="A355" s="61">
        <v>240027002</v>
      </c>
      <c r="B355" s="32">
        <f t="shared" si="28"/>
        <v>1</v>
      </c>
      <c r="C355" s="19" t="s">
        <v>471</v>
      </c>
      <c r="D355" s="20" t="s">
        <v>61</v>
      </c>
      <c r="E355" s="70">
        <v>82</v>
      </c>
      <c r="F355" s="152">
        <v>92</v>
      </c>
      <c r="G355" s="132">
        <f t="shared" si="27"/>
        <v>0.12195121951219512</v>
      </c>
      <c r="H355" s="74"/>
      <c r="I355" s="32">
        <f t="shared" si="29"/>
        <v>0</v>
      </c>
      <c r="J355" s="57" t="s">
        <v>530</v>
      </c>
    </row>
    <row r="356" spans="1:41">
      <c r="A356" s="23">
        <v>240027418</v>
      </c>
      <c r="B356" s="32">
        <f t="shared" si="28"/>
        <v>1</v>
      </c>
      <c r="C356" s="15" t="s">
        <v>494</v>
      </c>
      <c r="D356" s="16" t="s">
        <v>1</v>
      </c>
      <c r="E356" s="70">
        <v>109</v>
      </c>
      <c r="F356" s="152">
        <v>122</v>
      </c>
      <c r="G356" s="132">
        <f t="shared" si="27"/>
        <v>0.11926605504587157</v>
      </c>
      <c r="H356" s="72">
        <v>3660965275607</v>
      </c>
      <c r="I356" s="32">
        <f t="shared" si="29"/>
        <v>1</v>
      </c>
      <c r="J356" s="57" t="s">
        <v>527</v>
      </c>
    </row>
    <row r="357" spans="1:41">
      <c r="A357" s="23">
        <v>240028377</v>
      </c>
      <c r="B357" s="32">
        <f t="shared" si="28"/>
        <v>1</v>
      </c>
      <c r="C357" s="15" t="s">
        <v>493</v>
      </c>
      <c r="D357" s="16" t="s">
        <v>1</v>
      </c>
      <c r="E357" s="70">
        <v>199</v>
      </c>
      <c r="F357" s="152">
        <v>222</v>
      </c>
      <c r="G357" s="132">
        <f t="shared" si="27"/>
        <v>0.11557788944723618</v>
      </c>
      <c r="H357" s="72">
        <v>8015994256816</v>
      </c>
      <c r="I357" s="32">
        <f t="shared" si="29"/>
        <v>1</v>
      </c>
      <c r="J357" s="57" t="s">
        <v>516</v>
      </c>
    </row>
    <row r="358" spans="1:41">
      <c r="A358" s="61">
        <v>240027419</v>
      </c>
      <c r="B358" s="32">
        <f t="shared" si="28"/>
        <v>1</v>
      </c>
      <c r="C358" s="19" t="s">
        <v>492</v>
      </c>
      <c r="D358" s="20" t="s">
        <v>1</v>
      </c>
      <c r="E358" s="70">
        <v>33</v>
      </c>
      <c r="F358" s="152">
        <v>37</v>
      </c>
      <c r="G358" s="132">
        <f t="shared" si="27"/>
        <v>0.12121212121212122</v>
      </c>
      <c r="H358" s="72">
        <v>3660965275638</v>
      </c>
      <c r="I358" s="32">
        <f t="shared" si="29"/>
        <v>1</v>
      </c>
      <c r="J358" s="57" t="s">
        <v>536</v>
      </c>
    </row>
    <row r="359" spans="1:41">
      <c r="A359" s="61">
        <v>240028378</v>
      </c>
      <c r="B359" s="32">
        <f t="shared" si="28"/>
        <v>1</v>
      </c>
      <c r="C359" s="15" t="s">
        <v>491</v>
      </c>
      <c r="D359" s="16" t="s">
        <v>1</v>
      </c>
      <c r="E359" s="70">
        <v>83</v>
      </c>
      <c r="F359" s="152">
        <v>93</v>
      </c>
      <c r="G359" s="132">
        <f t="shared" si="27"/>
        <v>0.12048192771084337</v>
      </c>
      <c r="H359" s="72">
        <v>8015994551126</v>
      </c>
      <c r="I359" s="32">
        <f t="shared" si="29"/>
        <v>1</v>
      </c>
      <c r="J359" s="57" t="s">
        <v>516</v>
      </c>
    </row>
    <row r="360" spans="1:41" s="2" customFormat="1">
      <c r="A360" s="61">
        <v>240020582</v>
      </c>
      <c r="B360" s="32">
        <f t="shared" si="28"/>
        <v>1</v>
      </c>
      <c r="C360" s="15" t="s">
        <v>500</v>
      </c>
      <c r="D360" s="16" t="s">
        <v>1</v>
      </c>
      <c r="E360" s="70">
        <v>285</v>
      </c>
      <c r="F360" s="152">
        <v>320</v>
      </c>
      <c r="G360" s="132">
        <f t="shared" ref="G360:G423" si="30">(F360-E360)/E360</f>
        <v>0.12280701754385964</v>
      </c>
      <c r="H360" s="72">
        <v>9022000104060</v>
      </c>
      <c r="I360" s="32">
        <f t="shared" si="29"/>
        <v>1</v>
      </c>
      <c r="J360" s="57" t="s">
        <v>527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</row>
    <row r="361" spans="1:41" s="2" customFormat="1">
      <c r="A361" s="61">
        <v>240029925</v>
      </c>
      <c r="B361" s="32">
        <f t="shared" si="28"/>
        <v>1</v>
      </c>
      <c r="C361" s="15" t="s">
        <v>490</v>
      </c>
      <c r="D361" s="16" t="s">
        <v>1</v>
      </c>
      <c r="E361" s="70">
        <v>143</v>
      </c>
      <c r="F361" s="152">
        <v>160</v>
      </c>
      <c r="G361" s="132">
        <f t="shared" si="30"/>
        <v>0.11888111888111888</v>
      </c>
      <c r="H361" s="72">
        <v>3660965345850</v>
      </c>
      <c r="I361" s="32">
        <f t="shared" si="29"/>
        <v>1</v>
      </c>
      <c r="J361" s="57" t="s">
        <v>527</v>
      </c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1:41" s="2" customFormat="1">
      <c r="A362" s="61">
        <v>240031454</v>
      </c>
      <c r="B362" s="32">
        <f t="shared" si="28"/>
        <v>1</v>
      </c>
      <c r="C362" s="15" t="s">
        <v>576</v>
      </c>
      <c r="D362" s="16">
        <v>2</v>
      </c>
      <c r="E362" s="70">
        <v>759</v>
      </c>
      <c r="F362" s="152">
        <v>850</v>
      </c>
      <c r="G362" s="132">
        <f t="shared" si="30"/>
        <v>0.11989459815546773</v>
      </c>
      <c r="H362" s="72">
        <v>4250266707663</v>
      </c>
      <c r="I362" s="32">
        <f t="shared" si="29"/>
        <v>1</v>
      </c>
      <c r="J362" s="57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1:41" s="2" customFormat="1">
      <c r="A363" s="61">
        <v>125299762</v>
      </c>
      <c r="B363" s="40">
        <f t="shared" si="28"/>
        <v>1</v>
      </c>
      <c r="C363" s="19" t="s">
        <v>601</v>
      </c>
      <c r="D363" s="20" t="s">
        <v>61</v>
      </c>
      <c r="E363" s="17">
        <v>7590</v>
      </c>
      <c r="F363" s="152">
        <v>8500</v>
      </c>
      <c r="G363" s="132">
        <f t="shared" si="30"/>
        <v>0.11989459815546773</v>
      </c>
      <c r="H363" s="69">
        <v>9022000009273</v>
      </c>
      <c r="I363" s="40">
        <f t="shared" si="29"/>
        <v>1</v>
      </c>
      <c r="J363" s="59">
        <v>84212100</v>
      </c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</row>
    <row r="364" spans="1:41" s="2" customFormat="1">
      <c r="A364" s="61">
        <v>240015819</v>
      </c>
      <c r="B364" s="32">
        <f t="shared" ref="B364:B427" si="31">COUNTIF($A$22:$A$532,A364)</f>
        <v>1</v>
      </c>
      <c r="C364" s="19" t="s">
        <v>199</v>
      </c>
      <c r="D364" s="20" t="s">
        <v>1</v>
      </c>
      <c r="E364" s="70">
        <v>1045</v>
      </c>
      <c r="F364" s="152">
        <v>1170</v>
      </c>
      <c r="G364" s="132">
        <f t="shared" si="30"/>
        <v>0.11961722488038277</v>
      </c>
      <c r="H364" s="69">
        <v>5901741663033</v>
      </c>
      <c r="I364" s="32">
        <f t="shared" si="29"/>
        <v>1</v>
      </c>
      <c r="J364" s="57" t="s">
        <v>510</v>
      </c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</row>
    <row r="365" spans="1:41" s="2" customFormat="1">
      <c r="A365" s="61">
        <v>240006054</v>
      </c>
      <c r="B365" s="32">
        <f t="shared" si="31"/>
        <v>1</v>
      </c>
      <c r="C365" s="19" t="s">
        <v>200</v>
      </c>
      <c r="D365" s="20" t="s">
        <v>1</v>
      </c>
      <c r="E365" s="70">
        <v>1075</v>
      </c>
      <c r="F365" s="152">
        <v>1205</v>
      </c>
      <c r="G365" s="132">
        <f t="shared" si="30"/>
        <v>0.12093023255813953</v>
      </c>
      <c r="H365" s="69">
        <v>5901741663040</v>
      </c>
      <c r="I365" s="32">
        <f t="shared" si="29"/>
        <v>1</v>
      </c>
      <c r="J365" s="57" t="s">
        <v>510</v>
      </c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</row>
    <row r="366" spans="1:41">
      <c r="A366" s="61">
        <v>240013288</v>
      </c>
      <c r="B366" s="32">
        <f t="shared" si="31"/>
        <v>1</v>
      </c>
      <c r="C366" s="19" t="s">
        <v>201</v>
      </c>
      <c r="D366" s="20" t="s">
        <v>1</v>
      </c>
      <c r="E366" s="70">
        <v>1095</v>
      </c>
      <c r="F366" s="152">
        <v>1230</v>
      </c>
      <c r="G366" s="132">
        <f t="shared" si="30"/>
        <v>0.12328767123287671</v>
      </c>
      <c r="H366" s="69">
        <v>5901741663057</v>
      </c>
      <c r="I366" s="32">
        <f t="shared" si="29"/>
        <v>1</v>
      </c>
      <c r="J366" s="57" t="s">
        <v>510</v>
      </c>
    </row>
    <row r="367" spans="1:41">
      <c r="A367" s="61">
        <v>240022743</v>
      </c>
      <c r="B367" s="32">
        <f t="shared" si="31"/>
        <v>1</v>
      </c>
      <c r="C367" s="19" t="s">
        <v>202</v>
      </c>
      <c r="D367" s="20" t="s">
        <v>1</v>
      </c>
      <c r="E367" s="70">
        <v>1235</v>
      </c>
      <c r="F367" s="152">
        <v>1380</v>
      </c>
      <c r="G367" s="132">
        <f t="shared" si="30"/>
        <v>0.11740890688259109</v>
      </c>
      <c r="H367" s="69">
        <v>5901741663064</v>
      </c>
      <c r="I367" s="32">
        <f t="shared" si="29"/>
        <v>1</v>
      </c>
      <c r="J367" s="57" t="s">
        <v>510</v>
      </c>
    </row>
    <row r="368" spans="1:41">
      <c r="A368" s="61">
        <v>240022744</v>
      </c>
      <c r="B368" s="32">
        <f t="shared" si="31"/>
        <v>1</v>
      </c>
      <c r="C368" s="19" t="s">
        <v>203</v>
      </c>
      <c r="D368" s="20" t="s">
        <v>1</v>
      </c>
      <c r="E368" s="70">
        <v>1515</v>
      </c>
      <c r="F368" s="152">
        <v>1695</v>
      </c>
      <c r="G368" s="132">
        <f t="shared" si="30"/>
        <v>0.11881188118811881</v>
      </c>
      <c r="H368" s="69">
        <v>5901741663071</v>
      </c>
      <c r="I368" s="32">
        <f t="shared" si="29"/>
        <v>1</v>
      </c>
      <c r="J368" s="57" t="s">
        <v>510</v>
      </c>
    </row>
    <row r="369" spans="1:10">
      <c r="A369" s="61">
        <v>240005879</v>
      </c>
      <c r="B369" s="32">
        <f t="shared" si="31"/>
        <v>1</v>
      </c>
      <c r="C369" s="19" t="s">
        <v>204</v>
      </c>
      <c r="D369" s="20" t="s">
        <v>1</v>
      </c>
      <c r="E369" s="70">
        <v>495</v>
      </c>
      <c r="F369" s="152">
        <v>554</v>
      </c>
      <c r="G369" s="132">
        <f t="shared" si="30"/>
        <v>0.1191919191919192</v>
      </c>
      <c r="H369" s="69">
        <v>5901741663248</v>
      </c>
      <c r="I369" s="32">
        <f t="shared" si="29"/>
        <v>1</v>
      </c>
      <c r="J369" s="57" t="s">
        <v>510</v>
      </c>
    </row>
    <row r="370" spans="1:10">
      <c r="A370" s="61">
        <v>240022741</v>
      </c>
      <c r="B370" s="32">
        <f t="shared" si="31"/>
        <v>1</v>
      </c>
      <c r="C370" s="19" t="s">
        <v>205</v>
      </c>
      <c r="D370" s="20" t="s">
        <v>1</v>
      </c>
      <c r="E370" s="70">
        <v>635</v>
      </c>
      <c r="F370" s="152">
        <v>710</v>
      </c>
      <c r="G370" s="132">
        <f t="shared" si="30"/>
        <v>0.11811023622047244</v>
      </c>
      <c r="H370" s="69">
        <v>5901741663798</v>
      </c>
      <c r="I370" s="32">
        <f t="shared" si="29"/>
        <v>1</v>
      </c>
      <c r="J370" s="57" t="s">
        <v>510</v>
      </c>
    </row>
    <row r="371" spans="1:10">
      <c r="A371" s="61">
        <v>240022742</v>
      </c>
      <c r="B371" s="32">
        <f t="shared" si="31"/>
        <v>1</v>
      </c>
      <c r="C371" s="19" t="s">
        <v>206</v>
      </c>
      <c r="D371" s="20" t="s">
        <v>1</v>
      </c>
      <c r="E371" s="70">
        <v>795</v>
      </c>
      <c r="F371" s="152">
        <v>890</v>
      </c>
      <c r="G371" s="132">
        <f t="shared" si="30"/>
        <v>0.11949685534591195</v>
      </c>
      <c r="H371" s="69">
        <v>5901741663804</v>
      </c>
      <c r="I371" s="32">
        <f t="shared" si="29"/>
        <v>1</v>
      </c>
      <c r="J371" s="57" t="s">
        <v>510</v>
      </c>
    </row>
    <row r="372" spans="1:10">
      <c r="A372" s="61">
        <v>240004457</v>
      </c>
      <c r="B372" s="32">
        <f t="shared" si="31"/>
        <v>1</v>
      </c>
      <c r="C372" s="19" t="s">
        <v>207</v>
      </c>
      <c r="D372" s="20" t="s">
        <v>1</v>
      </c>
      <c r="E372" s="70">
        <v>25.5</v>
      </c>
      <c r="F372" s="152">
        <v>28</v>
      </c>
      <c r="G372" s="132">
        <f t="shared" si="30"/>
        <v>9.8039215686274508E-2</v>
      </c>
      <c r="H372" s="69">
        <v>5901741663255</v>
      </c>
      <c r="I372" s="32">
        <f t="shared" si="29"/>
        <v>1</v>
      </c>
      <c r="J372" s="57" t="s">
        <v>512</v>
      </c>
    </row>
    <row r="373" spans="1:10">
      <c r="A373" s="61">
        <v>240007045</v>
      </c>
      <c r="B373" s="32">
        <f t="shared" si="31"/>
        <v>1</v>
      </c>
      <c r="C373" s="19" t="s">
        <v>208</v>
      </c>
      <c r="D373" s="20" t="s">
        <v>1</v>
      </c>
      <c r="E373" s="70">
        <v>245</v>
      </c>
      <c r="F373" s="152">
        <v>274</v>
      </c>
      <c r="G373" s="132">
        <f t="shared" si="30"/>
        <v>0.11836734693877551</v>
      </c>
      <c r="H373" s="69">
        <v>5901741663262</v>
      </c>
      <c r="I373" s="32">
        <f t="shared" si="29"/>
        <v>1</v>
      </c>
      <c r="J373" s="57" t="s">
        <v>510</v>
      </c>
    </row>
    <row r="374" spans="1:10">
      <c r="A374" s="23" t="s">
        <v>507</v>
      </c>
      <c r="B374" s="32">
        <f t="shared" si="31"/>
        <v>1</v>
      </c>
      <c r="C374" s="21" t="s">
        <v>482</v>
      </c>
      <c r="D374" s="20" t="s">
        <v>61</v>
      </c>
      <c r="E374" s="70">
        <v>119</v>
      </c>
      <c r="F374" s="152">
        <v>133</v>
      </c>
      <c r="G374" s="132">
        <f t="shared" si="30"/>
        <v>0.11764705882352941</v>
      </c>
      <c r="H374" s="72"/>
      <c r="I374" s="32">
        <f t="shared" si="29"/>
        <v>0</v>
      </c>
      <c r="J374" s="57" t="s">
        <v>544</v>
      </c>
    </row>
    <row r="375" spans="1:10">
      <c r="A375" s="23">
        <v>240028139</v>
      </c>
      <c r="B375" s="32">
        <f t="shared" si="31"/>
        <v>1</v>
      </c>
      <c r="C375" s="21" t="s">
        <v>483</v>
      </c>
      <c r="D375" s="20" t="s">
        <v>61</v>
      </c>
      <c r="E375" s="70">
        <v>126</v>
      </c>
      <c r="F375" s="152">
        <v>141</v>
      </c>
      <c r="G375" s="132">
        <f t="shared" si="30"/>
        <v>0.11904761904761904</v>
      </c>
      <c r="H375" s="72"/>
      <c r="I375" s="32">
        <f t="shared" si="29"/>
        <v>0</v>
      </c>
      <c r="J375" s="57" t="s">
        <v>544</v>
      </c>
    </row>
    <row r="376" spans="1:10">
      <c r="A376" s="23">
        <v>240028140</v>
      </c>
      <c r="B376" s="32">
        <f t="shared" si="31"/>
        <v>1</v>
      </c>
      <c r="C376" s="21" t="s">
        <v>484</v>
      </c>
      <c r="D376" s="20" t="s">
        <v>61</v>
      </c>
      <c r="E376" s="70">
        <v>159</v>
      </c>
      <c r="F376" s="152">
        <v>178</v>
      </c>
      <c r="G376" s="132">
        <f t="shared" si="30"/>
        <v>0.11949685534591195</v>
      </c>
      <c r="H376" s="72"/>
      <c r="I376" s="32">
        <f t="shared" si="29"/>
        <v>0</v>
      </c>
      <c r="J376" s="57" t="s">
        <v>544</v>
      </c>
    </row>
    <row r="377" spans="1:10">
      <c r="A377" s="23">
        <v>240028081</v>
      </c>
      <c r="B377" s="32">
        <f t="shared" si="31"/>
        <v>1</v>
      </c>
      <c r="C377" s="21" t="s">
        <v>485</v>
      </c>
      <c r="D377" s="20" t="s">
        <v>61</v>
      </c>
      <c r="E377" s="70">
        <v>185</v>
      </c>
      <c r="F377" s="152">
        <v>207</v>
      </c>
      <c r="G377" s="132">
        <f t="shared" si="30"/>
        <v>0.11891891891891893</v>
      </c>
      <c r="H377" s="72"/>
      <c r="I377" s="32">
        <f t="shared" si="29"/>
        <v>0</v>
      </c>
      <c r="J377" s="57" t="s">
        <v>544</v>
      </c>
    </row>
    <row r="378" spans="1:10">
      <c r="A378" s="23">
        <v>240030881</v>
      </c>
      <c r="B378" s="32">
        <f t="shared" si="31"/>
        <v>1</v>
      </c>
      <c r="C378" s="21" t="s">
        <v>486</v>
      </c>
      <c r="D378" s="20" t="s">
        <v>61</v>
      </c>
      <c r="E378" s="70">
        <v>332</v>
      </c>
      <c r="F378" s="152">
        <v>372</v>
      </c>
      <c r="G378" s="132">
        <f t="shared" si="30"/>
        <v>0.12048192771084337</v>
      </c>
      <c r="H378" s="72"/>
      <c r="I378" s="32">
        <f t="shared" si="29"/>
        <v>0</v>
      </c>
      <c r="J378" s="57" t="s">
        <v>544</v>
      </c>
    </row>
    <row r="379" spans="1:10">
      <c r="A379" s="23">
        <v>240029547</v>
      </c>
      <c r="B379" s="32">
        <f t="shared" si="31"/>
        <v>1</v>
      </c>
      <c r="C379" s="21" t="s">
        <v>487</v>
      </c>
      <c r="D379" s="20" t="s">
        <v>61</v>
      </c>
      <c r="E379" s="70">
        <v>478</v>
      </c>
      <c r="F379" s="152">
        <v>535</v>
      </c>
      <c r="G379" s="132">
        <f t="shared" si="30"/>
        <v>0.1192468619246862</v>
      </c>
      <c r="H379" s="72"/>
      <c r="I379" s="32">
        <f t="shared" si="29"/>
        <v>0</v>
      </c>
      <c r="J379" s="57" t="s">
        <v>544</v>
      </c>
    </row>
    <row r="380" spans="1:10">
      <c r="A380" s="23">
        <v>240030882</v>
      </c>
      <c r="B380" s="32">
        <f t="shared" si="31"/>
        <v>1</v>
      </c>
      <c r="C380" s="21" t="s">
        <v>488</v>
      </c>
      <c r="D380" s="20" t="s">
        <v>61</v>
      </c>
      <c r="E380" s="70">
        <v>530</v>
      </c>
      <c r="F380" s="152">
        <v>595</v>
      </c>
      <c r="G380" s="132">
        <f t="shared" si="30"/>
        <v>0.12264150943396226</v>
      </c>
      <c r="H380" s="72"/>
      <c r="I380" s="32">
        <f t="shared" si="29"/>
        <v>0</v>
      </c>
      <c r="J380" s="57" t="s">
        <v>544</v>
      </c>
    </row>
    <row r="381" spans="1:10">
      <c r="A381" s="61">
        <v>240016803</v>
      </c>
      <c r="B381" s="32">
        <f t="shared" si="31"/>
        <v>1</v>
      </c>
      <c r="C381" s="19" t="s">
        <v>209</v>
      </c>
      <c r="D381" s="20" t="s">
        <v>1</v>
      </c>
      <c r="E381" s="70">
        <v>198</v>
      </c>
      <c r="F381" s="152">
        <v>221</v>
      </c>
      <c r="G381" s="132">
        <f t="shared" si="30"/>
        <v>0.11616161616161616</v>
      </c>
      <c r="H381" s="69">
        <v>5901741664085</v>
      </c>
      <c r="I381" s="32">
        <f t="shared" si="29"/>
        <v>1</v>
      </c>
      <c r="J381" s="57" t="s">
        <v>517</v>
      </c>
    </row>
    <row r="382" spans="1:10">
      <c r="A382" s="61">
        <v>240016802</v>
      </c>
      <c r="B382" s="32">
        <f t="shared" si="31"/>
        <v>1</v>
      </c>
      <c r="C382" s="19" t="s">
        <v>210</v>
      </c>
      <c r="D382" s="20" t="s">
        <v>1</v>
      </c>
      <c r="E382" s="70">
        <v>245</v>
      </c>
      <c r="F382" s="152">
        <v>275</v>
      </c>
      <c r="G382" s="132">
        <f t="shared" si="30"/>
        <v>0.12244897959183673</v>
      </c>
      <c r="H382" s="69">
        <v>5901741664092</v>
      </c>
      <c r="I382" s="32">
        <f t="shared" si="29"/>
        <v>1</v>
      </c>
      <c r="J382" s="57" t="s">
        <v>517</v>
      </c>
    </row>
    <row r="383" spans="1:10">
      <c r="A383" s="61">
        <v>240016835</v>
      </c>
      <c r="B383" s="32">
        <f t="shared" si="31"/>
        <v>1</v>
      </c>
      <c r="C383" s="19" t="s">
        <v>211</v>
      </c>
      <c r="D383" s="20" t="s">
        <v>1</v>
      </c>
      <c r="E383" s="70">
        <v>370</v>
      </c>
      <c r="F383" s="152">
        <v>415</v>
      </c>
      <c r="G383" s="132">
        <f t="shared" si="30"/>
        <v>0.12162162162162163</v>
      </c>
      <c r="H383" s="69">
        <v>5901741664108</v>
      </c>
      <c r="I383" s="32">
        <f t="shared" ref="I383:I446" si="32">COUNTIF($H$22:$H$532,H383)</f>
        <v>1</v>
      </c>
      <c r="J383" s="57" t="s">
        <v>517</v>
      </c>
    </row>
    <row r="384" spans="1:10">
      <c r="A384" s="61">
        <v>240002369</v>
      </c>
      <c r="B384" s="32">
        <f t="shared" si="31"/>
        <v>1</v>
      </c>
      <c r="C384" s="19" t="s">
        <v>212</v>
      </c>
      <c r="D384" s="20" t="s">
        <v>1</v>
      </c>
      <c r="E384" s="70">
        <v>88</v>
      </c>
      <c r="F384" s="152">
        <v>98</v>
      </c>
      <c r="G384" s="132">
        <f t="shared" si="30"/>
        <v>0.11363636363636363</v>
      </c>
      <c r="H384" s="69">
        <v>5901741664115</v>
      </c>
      <c r="I384" s="32">
        <f t="shared" si="32"/>
        <v>1</v>
      </c>
      <c r="J384" s="57" t="s">
        <v>529</v>
      </c>
    </row>
    <row r="385" spans="1:41">
      <c r="A385" s="61">
        <v>240004774</v>
      </c>
      <c r="B385" s="32">
        <f t="shared" si="31"/>
        <v>1</v>
      </c>
      <c r="C385" s="19" t="s">
        <v>213</v>
      </c>
      <c r="D385" s="20" t="s">
        <v>1</v>
      </c>
      <c r="E385" s="70">
        <v>18</v>
      </c>
      <c r="F385" s="152">
        <v>20</v>
      </c>
      <c r="G385" s="132">
        <f t="shared" si="30"/>
        <v>0.1111111111111111</v>
      </c>
      <c r="H385" s="69">
        <v>9022000179983</v>
      </c>
      <c r="I385" s="32">
        <f t="shared" si="32"/>
        <v>1</v>
      </c>
      <c r="J385" s="57" t="s">
        <v>514</v>
      </c>
    </row>
    <row r="386" spans="1:41">
      <c r="A386" s="61">
        <v>240004773</v>
      </c>
      <c r="B386" s="32">
        <f t="shared" si="31"/>
        <v>1</v>
      </c>
      <c r="C386" s="19" t="s">
        <v>214</v>
      </c>
      <c r="D386" s="20" t="s">
        <v>1</v>
      </c>
      <c r="E386" s="70">
        <v>17</v>
      </c>
      <c r="F386" s="152">
        <v>19</v>
      </c>
      <c r="G386" s="132">
        <f t="shared" si="30"/>
        <v>0.11764705882352941</v>
      </c>
      <c r="H386" s="69">
        <v>5901741664122</v>
      </c>
      <c r="I386" s="32">
        <f t="shared" si="32"/>
        <v>1</v>
      </c>
      <c r="J386" s="57" t="s">
        <v>514</v>
      </c>
    </row>
    <row r="387" spans="1:41">
      <c r="A387" s="61">
        <v>240013299</v>
      </c>
      <c r="B387" s="32">
        <f t="shared" si="31"/>
        <v>1</v>
      </c>
      <c r="C387" s="19" t="s">
        <v>215</v>
      </c>
      <c r="D387" s="20" t="s">
        <v>1</v>
      </c>
      <c r="E387" s="70">
        <v>42</v>
      </c>
      <c r="F387" s="152">
        <v>47</v>
      </c>
      <c r="G387" s="132">
        <f t="shared" si="30"/>
        <v>0.11904761904761904</v>
      </c>
      <c r="H387" s="69">
        <v>9022000179969</v>
      </c>
      <c r="I387" s="32">
        <f t="shared" si="32"/>
        <v>1</v>
      </c>
      <c r="J387" s="57" t="s">
        <v>514</v>
      </c>
    </row>
    <row r="388" spans="1:41">
      <c r="A388" s="61">
        <v>240004763</v>
      </c>
      <c r="B388" s="32">
        <f t="shared" si="31"/>
        <v>1</v>
      </c>
      <c r="C388" s="19" t="s">
        <v>216</v>
      </c>
      <c r="D388" s="20" t="s">
        <v>1</v>
      </c>
      <c r="E388" s="70">
        <v>42</v>
      </c>
      <c r="F388" s="152">
        <v>47</v>
      </c>
      <c r="G388" s="132">
        <f t="shared" si="30"/>
        <v>0.11904761904761904</v>
      </c>
      <c r="H388" s="69">
        <v>9022000179235</v>
      </c>
      <c r="I388" s="32">
        <f t="shared" si="32"/>
        <v>1</v>
      </c>
      <c r="J388" s="57" t="s">
        <v>514</v>
      </c>
    </row>
    <row r="389" spans="1:41" s="13" customFormat="1">
      <c r="A389" s="61">
        <v>240005169</v>
      </c>
      <c r="B389" s="32">
        <f t="shared" si="31"/>
        <v>1</v>
      </c>
      <c r="C389" s="19" t="s">
        <v>217</v>
      </c>
      <c r="D389" s="20" t="s">
        <v>1</v>
      </c>
      <c r="E389" s="70">
        <v>230</v>
      </c>
      <c r="F389" s="152">
        <v>257</v>
      </c>
      <c r="G389" s="132">
        <f t="shared" si="30"/>
        <v>0.11739130434782609</v>
      </c>
      <c r="H389" s="69">
        <v>9022000579912</v>
      </c>
      <c r="I389" s="32">
        <f t="shared" si="32"/>
        <v>1</v>
      </c>
      <c r="J389" s="57" t="s">
        <v>516</v>
      </c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</row>
    <row r="390" spans="1:41" s="13" customFormat="1">
      <c r="A390" s="61">
        <v>240004771</v>
      </c>
      <c r="B390" s="32">
        <f t="shared" si="31"/>
        <v>1</v>
      </c>
      <c r="C390" s="19" t="s">
        <v>218</v>
      </c>
      <c r="D390" s="20" t="s">
        <v>1</v>
      </c>
      <c r="E390" s="70">
        <v>225</v>
      </c>
      <c r="F390" s="152">
        <v>252</v>
      </c>
      <c r="G390" s="132">
        <f t="shared" si="30"/>
        <v>0.12</v>
      </c>
      <c r="H390" s="69">
        <v>9022000179938</v>
      </c>
      <c r="I390" s="32">
        <f t="shared" si="32"/>
        <v>1</v>
      </c>
      <c r="J390" s="57" t="s">
        <v>525</v>
      </c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</row>
    <row r="391" spans="1:41" s="13" customFormat="1">
      <c r="A391" s="61">
        <v>240004765</v>
      </c>
      <c r="B391" s="32">
        <f t="shared" si="31"/>
        <v>1</v>
      </c>
      <c r="C391" s="19" t="s">
        <v>219</v>
      </c>
      <c r="D391" s="20" t="s">
        <v>1</v>
      </c>
      <c r="E391" s="70">
        <v>42</v>
      </c>
      <c r="F391" s="152">
        <v>47</v>
      </c>
      <c r="G391" s="132">
        <f t="shared" si="30"/>
        <v>0.11904761904761904</v>
      </c>
      <c r="H391" s="69">
        <v>9022000179662</v>
      </c>
      <c r="I391" s="32">
        <f t="shared" si="32"/>
        <v>1</v>
      </c>
      <c r="J391" s="57" t="s">
        <v>518</v>
      </c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</row>
    <row r="392" spans="1:41" s="13" customFormat="1">
      <c r="A392" s="61">
        <v>240011024</v>
      </c>
      <c r="B392" s="32">
        <f t="shared" si="31"/>
        <v>1</v>
      </c>
      <c r="C392" s="19" t="s">
        <v>220</v>
      </c>
      <c r="D392" s="20" t="s">
        <v>1</v>
      </c>
      <c r="E392" s="70">
        <v>23</v>
      </c>
      <c r="F392" s="152">
        <v>25</v>
      </c>
      <c r="G392" s="132">
        <f t="shared" si="30"/>
        <v>8.6956521739130432E-2</v>
      </c>
      <c r="H392" s="69">
        <v>5901741661091</v>
      </c>
      <c r="I392" s="32">
        <f t="shared" si="32"/>
        <v>1</v>
      </c>
      <c r="J392" s="57" t="s">
        <v>523</v>
      </c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</row>
    <row r="393" spans="1:41">
      <c r="A393" s="61">
        <v>240010972</v>
      </c>
      <c r="B393" s="32">
        <f t="shared" si="31"/>
        <v>1</v>
      </c>
      <c r="C393" s="19" t="s">
        <v>221</v>
      </c>
      <c r="D393" s="20" t="s">
        <v>1</v>
      </c>
      <c r="E393" s="70">
        <v>112</v>
      </c>
      <c r="F393" s="152">
        <v>125</v>
      </c>
      <c r="G393" s="132">
        <f t="shared" si="30"/>
        <v>0.11607142857142858</v>
      </c>
      <c r="H393" s="69">
        <v>9022000973338</v>
      </c>
      <c r="I393" s="32">
        <f t="shared" si="32"/>
        <v>1</v>
      </c>
      <c r="J393" s="57" t="s">
        <v>523</v>
      </c>
    </row>
    <row r="394" spans="1:41">
      <c r="A394" s="61">
        <v>240015395</v>
      </c>
      <c r="B394" s="32">
        <f t="shared" si="31"/>
        <v>1</v>
      </c>
      <c r="C394" s="19" t="s">
        <v>222</v>
      </c>
      <c r="D394" s="20" t="s">
        <v>1</v>
      </c>
      <c r="E394" s="70">
        <v>423</v>
      </c>
      <c r="F394" s="152">
        <v>474</v>
      </c>
      <c r="G394" s="132">
        <f t="shared" si="30"/>
        <v>0.12056737588652482</v>
      </c>
      <c r="H394" s="69">
        <v>4022536154763</v>
      </c>
      <c r="I394" s="32">
        <f t="shared" si="32"/>
        <v>1</v>
      </c>
      <c r="J394" s="57" t="s">
        <v>523</v>
      </c>
    </row>
    <row r="395" spans="1:41">
      <c r="A395" s="61">
        <v>240013304</v>
      </c>
      <c r="B395" s="32">
        <f t="shared" si="31"/>
        <v>1</v>
      </c>
      <c r="C395" s="19" t="s">
        <v>223</v>
      </c>
      <c r="D395" s="20" t="s">
        <v>1</v>
      </c>
      <c r="E395" s="70">
        <v>464</v>
      </c>
      <c r="F395" s="152">
        <v>520</v>
      </c>
      <c r="G395" s="132">
        <f t="shared" si="30"/>
        <v>0.1206896551724138</v>
      </c>
      <c r="H395" s="69">
        <v>5901741663309</v>
      </c>
      <c r="I395" s="32">
        <f t="shared" si="32"/>
        <v>1</v>
      </c>
      <c r="J395" s="57" t="s">
        <v>523</v>
      </c>
    </row>
    <row r="396" spans="1:41">
      <c r="A396" s="61">
        <v>240010976</v>
      </c>
      <c r="B396" s="32">
        <f t="shared" si="31"/>
        <v>1</v>
      </c>
      <c r="C396" s="19" t="s">
        <v>224</v>
      </c>
      <c r="D396" s="20" t="s">
        <v>1</v>
      </c>
      <c r="E396" s="70">
        <v>35</v>
      </c>
      <c r="F396" s="152">
        <v>39</v>
      </c>
      <c r="G396" s="132">
        <f t="shared" si="30"/>
        <v>0.11428571428571428</v>
      </c>
      <c r="H396" s="69">
        <v>9022000978494</v>
      </c>
      <c r="I396" s="32">
        <f t="shared" si="32"/>
        <v>1</v>
      </c>
      <c r="J396" s="57" t="s">
        <v>523</v>
      </c>
    </row>
    <row r="397" spans="1:41">
      <c r="A397" s="61">
        <v>240004778</v>
      </c>
      <c r="B397" s="32">
        <f t="shared" si="31"/>
        <v>1</v>
      </c>
      <c r="C397" s="19" t="s">
        <v>225</v>
      </c>
      <c r="D397" s="20" t="s">
        <v>1</v>
      </c>
      <c r="E397" s="70">
        <v>1299</v>
      </c>
      <c r="F397" s="152">
        <v>1455</v>
      </c>
      <c r="G397" s="132">
        <f t="shared" si="30"/>
        <v>0.12009237875288684</v>
      </c>
      <c r="H397" s="69">
        <v>9022000189685</v>
      </c>
      <c r="I397" s="32">
        <f t="shared" si="32"/>
        <v>1</v>
      </c>
      <c r="J397" s="57" t="s">
        <v>521</v>
      </c>
    </row>
    <row r="398" spans="1:41">
      <c r="A398" s="61">
        <v>240013307</v>
      </c>
      <c r="B398" s="32">
        <f t="shared" si="31"/>
        <v>1</v>
      </c>
      <c r="C398" s="19" t="s">
        <v>226</v>
      </c>
      <c r="D398" s="20" t="s">
        <v>1</v>
      </c>
      <c r="E398" s="70">
        <v>205</v>
      </c>
      <c r="F398" s="152">
        <v>230</v>
      </c>
      <c r="G398" s="132">
        <f t="shared" si="30"/>
        <v>0.12195121951219512</v>
      </c>
      <c r="H398" s="69">
        <v>9022000189647</v>
      </c>
      <c r="I398" s="32">
        <f t="shared" si="32"/>
        <v>1</v>
      </c>
      <c r="J398" s="57" t="s">
        <v>523</v>
      </c>
    </row>
    <row r="399" spans="1:41" s="2" customFormat="1">
      <c r="A399" s="61">
        <v>240010979</v>
      </c>
      <c r="B399" s="32">
        <f t="shared" si="31"/>
        <v>1</v>
      </c>
      <c r="C399" s="19" t="s">
        <v>227</v>
      </c>
      <c r="D399" s="20" t="s">
        <v>1</v>
      </c>
      <c r="E399" s="70">
        <v>16.5</v>
      </c>
      <c r="F399" s="152">
        <v>18.5</v>
      </c>
      <c r="G399" s="132">
        <f t="shared" si="30"/>
        <v>0.12121212121212122</v>
      </c>
      <c r="H399" s="69">
        <v>9022000978517</v>
      </c>
      <c r="I399" s="32">
        <f t="shared" si="32"/>
        <v>1</v>
      </c>
      <c r="J399" s="57" t="s">
        <v>523</v>
      </c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</row>
    <row r="400" spans="1:41" s="2" customFormat="1">
      <c r="A400" s="61">
        <v>240018487</v>
      </c>
      <c r="B400" s="32">
        <f t="shared" si="31"/>
        <v>1</v>
      </c>
      <c r="C400" s="19" t="s">
        <v>228</v>
      </c>
      <c r="D400" s="20" t="s">
        <v>85</v>
      </c>
      <c r="E400" s="70">
        <v>5030</v>
      </c>
      <c r="F400" s="152">
        <v>5630</v>
      </c>
      <c r="G400" s="132">
        <f t="shared" si="30"/>
        <v>0.11928429423459244</v>
      </c>
      <c r="H400" s="69">
        <v>5901741664146</v>
      </c>
      <c r="I400" s="32">
        <f t="shared" si="32"/>
        <v>1</v>
      </c>
      <c r="J400" s="57" t="s">
        <v>558</v>
      </c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</row>
    <row r="401" spans="1:41" s="2" customFormat="1">
      <c r="A401" s="61">
        <v>240018503</v>
      </c>
      <c r="B401" s="32">
        <f t="shared" si="31"/>
        <v>1</v>
      </c>
      <c r="C401" s="24" t="s">
        <v>229</v>
      </c>
      <c r="D401" s="20" t="s">
        <v>85</v>
      </c>
      <c r="E401" s="70">
        <v>123</v>
      </c>
      <c r="F401" s="152">
        <v>138</v>
      </c>
      <c r="G401" s="132">
        <f t="shared" si="30"/>
        <v>0.12195121951219512</v>
      </c>
      <c r="H401" s="69">
        <v>5901741664153</v>
      </c>
      <c r="I401" s="32">
        <f t="shared" si="32"/>
        <v>1</v>
      </c>
      <c r="J401" s="57" t="s">
        <v>523</v>
      </c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</row>
    <row r="402" spans="1:41">
      <c r="A402" s="61">
        <v>240020524</v>
      </c>
      <c r="B402" s="32">
        <f t="shared" si="31"/>
        <v>1</v>
      </c>
      <c r="C402" s="24" t="s">
        <v>230</v>
      </c>
      <c r="D402" s="20" t="s">
        <v>85</v>
      </c>
      <c r="E402" s="70">
        <v>123</v>
      </c>
      <c r="F402" s="152">
        <v>138</v>
      </c>
      <c r="G402" s="132">
        <f t="shared" si="30"/>
        <v>0.12195121951219512</v>
      </c>
      <c r="H402" s="69">
        <v>5901741664160</v>
      </c>
      <c r="I402" s="32">
        <f t="shared" si="32"/>
        <v>1</v>
      </c>
      <c r="J402" s="57" t="s">
        <v>523</v>
      </c>
    </row>
    <row r="403" spans="1:41">
      <c r="A403" s="61">
        <v>240018419</v>
      </c>
      <c r="B403" s="32">
        <f t="shared" si="31"/>
        <v>1</v>
      </c>
      <c r="C403" s="24" t="s">
        <v>231</v>
      </c>
      <c r="D403" s="20" t="s">
        <v>85</v>
      </c>
      <c r="E403" s="70">
        <v>126</v>
      </c>
      <c r="F403" s="152">
        <v>141</v>
      </c>
      <c r="G403" s="132">
        <f t="shared" si="30"/>
        <v>0.11904761904761904</v>
      </c>
      <c r="H403" s="69">
        <v>5901741664177</v>
      </c>
      <c r="I403" s="32">
        <f t="shared" si="32"/>
        <v>1</v>
      </c>
      <c r="J403" s="57" t="s">
        <v>523</v>
      </c>
    </row>
    <row r="404" spans="1:41" s="41" customFormat="1">
      <c r="A404" s="61">
        <v>240021126</v>
      </c>
      <c r="B404" s="32">
        <f t="shared" si="31"/>
        <v>1</v>
      </c>
      <c r="C404" s="24" t="s">
        <v>232</v>
      </c>
      <c r="D404" s="20" t="s">
        <v>85</v>
      </c>
      <c r="E404" s="70">
        <v>1090</v>
      </c>
      <c r="F404" s="152">
        <v>1220</v>
      </c>
      <c r="G404" s="132">
        <f t="shared" si="30"/>
        <v>0.11926605504587157</v>
      </c>
      <c r="H404" s="69">
        <v>5901741664214</v>
      </c>
      <c r="I404" s="32">
        <f t="shared" si="32"/>
        <v>1</v>
      </c>
      <c r="J404" s="57" t="s">
        <v>523</v>
      </c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</row>
    <row r="405" spans="1:41" s="41" customFormat="1">
      <c r="A405" s="61">
        <v>240013315</v>
      </c>
      <c r="B405" s="32">
        <f t="shared" si="31"/>
        <v>1</v>
      </c>
      <c r="C405" s="24" t="s">
        <v>233</v>
      </c>
      <c r="D405" s="20" t="s">
        <v>85</v>
      </c>
      <c r="E405" s="70">
        <v>1240</v>
      </c>
      <c r="F405" s="152">
        <v>1390</v>
      </c>
      <c r="G405" s="132">
        <f t="shared" si="30"/>
        <v>0.12096774193548387</v>
      </c>
      <c r="H405" s="69">
        <v>5901741664221</v>
      </c>
      <c r="I405" s="32">
        <f t="shared" si="32"/>
        <v>1</v>
      </c>
      <c r="J405" s="57" t="s">
        <v>552</v>
      </c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</row>
    <row r="406" spans="1:41" s="45" customFormat="1">
      <c r="A406" s="61">
        <v>240013316</v>
      </c>
      <c r="B406" s="32">
        <f t="shared" si="31"/>
        <v>1</v>
      </c>
      <c r="C406" s="24" t="s">
        <v>234</v>
      </c>
      <c r="D406" s="20" t="s">
        <v>85</v>
      </c>
      <c r="E406" s="70">
        <v>465</v>
      </c>
      <c r="F406" s="152">
        <v>520</v>
      </c>
      <c r="G406" s="132">
        <f t="shared" si="30"/>
        <v>0.11827956989247312</v>
      </c>
      <c r="H406" s="69">
        <v>5901741664238</v>
      </c>
      <c r="I406" s="32">
        <f t="shared" si="32"/>
        <v>1</v>
      </c>
      <c r="J406" s="57" t="s">
        <v>553</v>
      </c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</row>
    <row r="407" spans="1:41" s="2" customFormat="1">
      <c r="A407" s="61">
        <v>240020636</v>
      </c>
      <c r="B407" s="32">
        <f t="shared" si="31"/>
        <v>1</v>
      </c>
      <c r="C407" s="24" t="s">
        <v>391</v>
      </c>
      <c r="D407" s="20" t="s">
        <v>85</v>
      </c>
      <c r="E407" s="70">
        <v>399</v>
      </c>
      <c r="F407" s="152">
        <v>447</v>
      </c>
      <c r="G407" s="132">
        <f t="shared" si="30"/>
        <v>0.12030075187969924</v>
      </c>
      <c r="H407" s="69">
        <v>5901741664245</v>
      </c>
      <c r="I407" s="32">
        <f t="shared" si="32"/>
        <v>1</v>
      </c>
      <c r="J407" s="57" t="s">
        <v>556</v>
      </c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</row>
    <row r="408" spans="1:41">
      <c r="A408" s="61">
        <v>240005174</v>
      </c>
      <c r="B408" s="32">
        <f t="shared" si="31"/>
        <v>1</v>
      </c>
      <c r="C408" s="19" t="s">
        <v>235</v>
      </c>
      <c r="D408" s="20" t="s">
        <v>1</v>
      </c>
      <c r="E408" s="70">
        <v>1010</v>
      </c>
      <c r="F408" s="152">
        <v>1130</v>
      </c>
      <c r="G408" s="132">
        <f t="shared" si="30"/>
        <v>0.11881188118811881</v>
      </c>
      <c r="H408" s="69">
        <v>9022000600012</v>
      </c>
      <c r="I408" s="32">
        <f t="shared" si="32"/>
        <v>1</v>
      </c>
      <c r="J408" s="57" t="s">
        <v>510</v>
      </c>
    </row>
    <row r="409" spans="1:41" s="2" customFormat="1">
      <c r="A409" s="61">
        <v>240013317</v>
      </c>
      <c r="B409" s="32">
        <f t="shared" si="31"/>
        <v>1</v>
      </c>
      <c r="C409" s="19" t="s">
        <v>236</v>
      </c>
      <c r="D409" s="20" t="s">
        <v>1</v>
      </c>
      <c r="E409" s="70">
        <v>2870</v>
      </c>
      <c r="F409" s="152">
        <v>3210</v>
      </c>
      <c r="G409" s="132">
        <f t="shared" si="30"/>
        <v>0.11846689895470383</v>
      </c>
      <c r="H409" s="69">
        <v>9022000600029</v>
      </c>
      <c r="I409" s="32">
        <f t="shared" si="32"/>
        <v>1</v>
      </c>
      <c r="J409" s="57" t="s">
        <v>510</v>
      </c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</row>
    <row r="410" spans="1:41" s="2" customFormat="1">
      <c r="A410" s="61">
        <v>240013321</v>
      </c>
      <c r="B410" s="32">
        <f t="shared" si="31"/>
        <v>1</v>
      </c>
      <c r="C410" s="19" t="s">
        <v>237</v>
      </c>
      <c r="D410" s="20" t="s">
        <v>1</v>
      </c>
      <c r="E410" s="70">
        <v>46</v>
      </c>
      <c r="F410" s="152">
        <v>51</v>
      </c>
      <c r="G410" s="132">
        <f t="shared" si="30"/>
        <v>0.10869565217391304</v>
      </c>
      <c r="H410" s="69">
        <v>9022000590047</v>
      </c>
      <c r="I410" s="32">
        <f t="shared" si="32"/>
        <v>1</v>
      </c>
      <c r="J410" s="57" t="s">
        <v>519</v>
      </c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</row>
    <row r="411" spans="1:41">
      <c r="A411" s="61">
        <v>240013322</v>
      </c>
      <c r="B411" s="32">
        <f t="shared" si="31"/>
        <v>1</v>
      </c>
      <c r="C411" s="19" t="s">
        <v>238</v>
      </c>
      <c r="D411" s="20" t="s">
        <v>1</v>
      </c>
      <c r="E411" s="70">
        <v>409</v>
      </c>
      <c r="F411" s="152">
        <v>458</v>
      </c>
      <c r="G411" s="132">
        <f t="shared" si="30"/>
        <v>0.11980440097799511</v>
      </c>
      <c r="H411" s="69">
        <v>9022000590030</v>
      </c>
      <c r="I411" s="32">
        <f t="shared" si="32"/>
        <v>1</v>
      </c>
      <c r="J411" s="57" t="s">
        <v>554</v>
      </c>
    </row>
    <row r="412" spans="1:41">
      <c r="A412" s="61">
        <v>240013323</v>
      </c>
      <c r="B412" s="32">
        <f t="shared" si="31"/>
        <v>1</v>
      </c>
      <c r="C412" s="19" t="s">
        <v>239</v>
      </c>
      <c r="D412" s="20" t="s">
        <v>1</v>
      </c>
      <c r="E412" s="70">
        <v>299</v>
      </c>
      <c r="F412" s="152">
        <v>335</v>
      </c>
      <c r="G412" s="132">
        <f t="shared" si="30"/>
        <v>0.12040133779264214</v>
      </c>
      <c r="H412" s="69">
        <v>9022000589966</v>
      </c>
      <c r="I412" s="32">
        <f t="shared" si="32"/>
        <v>1</v>
      </c>
      <c r="J412" s="57" t="s">
        <v>523</v>
      </c>
    </row>
    <row r="413" spans="1:41">
      <c r="A413" s="61">
        <v>240028103</v>
      </c>
      <c r="B413" s="32">
        <f t="shared" si="31"/>
        <v>1</v>
      </c>
      <c r="C413" s="15" t="s">
        <v>392</v>
      </c>
      <c r="D413" s="16" t="s">
        <v>1</v>
      </c>
      <c r="E413" s="70">
        <v>2060</v>
      </c>
      <c r="F413" s="152">
        <v>2300</v>
      </c>
      <c r="G413" s="132">
        <f t="shared" si="30"/>
        <v>0.11650485436893204</v>
      </c>
      <c r="H413" s="69">
        <v>5901741665006</v>
      </c>
      <c r="I413" s="32">
        <f t="shared" si="32"/>
        <v>1</v>
      </c>
      <c r="J413" s="57" t="s">
        <v>530</v>
      </c>
    </row>
    <row r="414" spans="1:41">
      <c r="A414" s="61">
        <v>240030908</v>
      </c>
      <c r="B414" s="32">
        <f t="shared" si="31"/>
        <v>1</v>
      </c>
      <c r="C414" s="15" t="s">
        <v>478</v>
      </c>
      <c r="D414" s="16" t="s">
        <v>1</v>
      </c>
      <c r="E414" s="17" t="s">
        <v>477</v>
      </c>
      <c r="F414" s="152" t="e">
        <f t="shared" ref="F414:F416" si="33">E414+(E414*12%)</f>
        <v>#VALUE!</v>
      </c>
      <c r="G414" s="132" t="e">
        <f t="shared" si="30"/>
        <v>#VALUE!</v>
      </c>
      <c r="H414" s="74"/>
      <c r="I414" s="32">
        <f t="shared" si="32"/>
        <v>0</v>
      </c>
      <c r="J414" s="57" t="s">
        <v>530</v>
      </c>
    </row>
    <row r="415" spans="1:41">
      <c r="A415" s="61">
        <v>240030909</v>
      </c>
      <c r="B415" s="32">
        <f t="shared" si="31"/>
        <v>1</v>
      </c>
      <c r="C415" s="15" t="s">
        <v>479</v>
      </c>
      <c r="D415" s="16" t="s">
        <v>1</v>
      </c>
      <c r="E415" s="17" t="s">
        <v>477</v>
      </c>
      <c r="F415" s="152" t="e">
        <f t="shared" si="33"/>
        <v>#VALUE!</v>
      </c>
      <c r="G415" s="132" t="e">
        <f t="shared" si="30"/>
        <v>#VALUE!</v>
      </c>
      <c r="H415" s="74"/>
      <c r="I415" s="32">
        <f t="shared" si="32"/>
        <v>0</v>
      </c>
      <c r="J415" s="57" t="s">
        <v>530</v>
      </c>
    </row>
    <row r="416" spans="1:41">
      <c r="A416" s="61">
        <v>240030910</v>
      </c>
      <c r="B416" s="32">
        <f t="shared" si="31"/>
        <v>1</v>
      </c>
      <c r="C416" s="15" t="s">
        <v>480</v>
      </c>
      <c r="D416" s="16" t="s">
        <v>1</v>
      </c>
      <c r="E416" s="17" t="s">
        <v>477</v>
      </c>
      <c r="F416" s="152" t="e">
        <f t="shared" si="33"/>
        <v>#VALUE!</v>
      </c>
      <c r="G416" s="132" t="e">
        <f t="shared" si="30"/>
        <v>#VALUE!</v>
      </c>
      <c r="H416" s="74"/>
      <c r="I416" s="32">
        <f t="shared" si="32"/>
        <v>0</v>
      </c>
      <c r="J416" s="57" t="s">
        <v>530</v>
      </c>
    </row>
    <row r="417" spans="1:41">
      <c r="A417" s="61">
        <v>240003119</v>
      </c>
      <c r="B417" s="32">
        <f t="shared" si="31"/>
        <v>1</v>
      </c>
      <c r="C417" s="19" t="s">
        <v>472</v>
      </c>
      <c r="D417" s="20" t="s">
        <v>1</v>
      </c>
      <c r="E417" s="70">
        <v>865</v>
      </c>
      <c r="F417" s="152">
        <v>970</v>
      </c>
      <c r="G417" s="132">
        <f t="shared" si="30"/>
        <v>0.12138728323699421</v>
      </c>
      <c r="H417" s="72">
        <v>5901741663392</v>
      </c>
      <c r="I417" s="32">
        <f t="shared" si="32"/>
        <v>1</v>
      </c>
      <c r="J417" s="57" t="s">
        <v>533</v>
      </c>
    </row>
    <row r="418" spans="1:41" s="2" customFormat="1">
      <c r="A418" s="61">
        <v>240027698</v>
      </c>
      <c r="B418" s="32">
        <f t="shared" si="31"/>
        <v>1</v>
      </c>
      <c r="C418" s="15" t="s">
        <v>368</v>
      </c>
      <c r="D418" s="16" t="s">
        <v>1</v>
      </c>
      <c r="E418" s="70">
        <v>2130</v>
      </c>
      <c r="F418" s="152">
        <v>2380</v>
      </c>
      <c r="G418" s="132">
        <f t="shared" si="30"/>
        <v>0.11737089201877934</v>
      </c>
      <c r="H418" s="72"/>
      <c r="I418" s="32">
        <f t="shared" si="32"/>
        <v>0</v>
      </c>
      <c r="J418" s="57" t="s">
        <v>558</v>
      </c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</row>
    <row r="419" spans="1:41" s="2" customFormat="1">
      <c r="A419" s="23">
        <v>240030912</v>
      </c>
      <c r="B419" s="32">
        <f t="shared" si="31"/>
        <v>1</v>
      </c>
      <c r="C419" s="15" t="s">
        <v>489</v>
      </c>
      <c r="D419" s="16" t="s">
        <v>61</v>
      </c>
      <c r="E419" s="75">
        <v>1790</v>
      </c>
      <c r="F419" s="75">
        <v>1790</v>
      </c>
      <c r="G419" s="132">
        <f t="shared" si="30"/>
        <v>0</v>
      </c>
      <c r="H419" s="68"/>
      <c r="I419" s="32">
        <f t="shared" si="32"/>
        <v>0</v>
      </c>
      <c r="J419" s="56">
        <v>84212100</v>
      </c>
    </row>
    <row r="420" spans="1:41" s="2" customFormat="1">
      <c r="A420" s="23">
        <v>240031457</v>
      </c>
      <c r="B420" s="32">
        <f t="shared" si="31"/>
        <v>1</v>
      </c>
      <c r="C420" s="15" t="s">
        <v>577</v>
      </c>
      <c r="D420" s="16">
        <v>2</v>
      </c>
      <c r="E420" s="70">
        <v>275</v>
      </c>
      <c r="F420" s="70">
        <v>275</v>
      </c>
      <c r="G420" s="132">
        <f t="shared" si="30"/>
        <v>0</v>
      </c>
      <c r="H420" s="72">
        <v>4250266707687</v>
      </c>
      <c r="I420" s="32">
        <f t="shared" si="32"/>
        <v>1</v>
      </c>
      <c r="J420" s="57"/>
    </row>
    <row r="421" spans="1:41" s="2" customFormat="1">
      <c r="A421" s="23">
        <v>125255111</v>
      </c>
      <c r="B421" s="32">
        <f t="shared" si="31"/>
        <v>1</v>
      </c>
      <c r="C421" s="15" t="s">
        <v>578</v>
      </c>
      <c r="D421" s="16">
        <v>2</v>
      </c>
      <c r="E421" s="70">
        <v>2745</v>
      </c>
      <c r="F421" s="70">
        <v>2745</v>
      </c>
      <c r="G421" s="132">
        <f t="shared" si="30"/>
        <v>0</v>
      </c>
      <c r="H421" s="72">
        <v>9022001922403</v>
      </c>
      <c r="I421" s="32">
        <f t="shared" si="32"/>
        <v>1</v>
      </c>
      <c r="J421" s="57">
        <v>84212100</v>
      </c>
    </row>
    <row r="422" spans="1:41" s="2" customFormat="1">
      <c r="A422" s="23">
        <v>125258720</v>
      </c>
      <c r="B422" s="32">
        <f t="shared" si="31"/>
        <v>1</v>
      </c>
      <c r="C422" s="15" t="s">
        <v>579</v>
      </c>
      <c r="D422" s="16">
        <v>2</v>
      </c>
      <c r="E422" s="70">
        <v>368</v>
      </c>
      <c r="F422" s="70">
        <v>368</v>
      </c>
      <c r="G422" s="132">
        <f t="shared" si="30"/>
        <v>0</v>
      </c>
      <c r="H422" s="72">
        <v>9022001922632</v>
      </c>
      <c r="I422" s="32">
        <f t="shared" si="32"/>
        <v>1</v>
      </c>
      <c r="J422" s="57"/>
    </row>
    <row r="423" spans="1:41" s="2" customFormat="1">
      <c r="A423" s="23">
        <v>240031458</v>
      </c>
      <c r="B423" s="32">
        <f t="shared" si="31"/>
        <v>1</v>
      </c>
      <c r="C423" s="15" t="s">
        <v>580</v>
      </c>
      <c r="D423" s="16">
        <v>2</v>
      </c>
      <c r="E423" s="70">
        <v>230</v>
      </c>
      <c r="F423" s="70">
        <v>230</v>
      </c>
      <c r="G423" s="132">
        <f t="shared" si="30"/>
        <v>0</v>
      </c>
      <c r="H423" s="72">
        <v>4250266705713</v>
      </c>
      <c r="I423" s="32">
        <f t="shared" si="32"/>
        <v>1</v>
      </c>
      <c r="J423" s="57"/>
    </row>
    <row r="424" spans="1:41" s="2" customFormat="1">
      <c r="A424" s="23">
        <v>240028388</v>
      </c>
      <c r="B424" s="32">
        <f t="shared" si="31"/>
        <v>1</v>
      </c>
      <c r="C424" s="15" t="s">
        <v>393</v>
      </c>
      <c r="D424" s="16" t="s">
        <v>61</v>
      </c>
      <c r="E424" s="70">
        <v>6479</v>
      </c>
      <c r="F424" s="152">
        <v>7255</v>
      </c>
      <c r="G424" s="132">
        <f t="shared" ref="G424:G482" si="34">(F424-E424)/E424</f>
        <v>0.11977156968668004</v>
      </c>
      <c r="H424" s="72">
        <v>5714330000054</v>
      </c>
      <c r="I424" s="32">
        <f t="shared" si="32"/>
        <v>1</v>
      </c>
      <c r="J424" s="57" t="s">
        <v>527</v>
      </c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1:41" s="2" customFormat="1">
      <c r="A425" s="23">
        <v>240028389</v>
      </c>
      <c r="B425" s="32">
        <f t="shared" si="31"/>
        <v>1</v>
      </c>
      <c r="C425" s="15" t="s">
        <v>394</v>
      </c>
      <c r="D425" s="16" t="s">
        <v>61</v>
      </c>
      <c r="E425" s="70">
        <v>7150</v>
      </c>
      <c r="F425" s="152">
        <v>8010</v>
      </c>
      <c r="G425" s="132">
        <f t="shared" si="34"/>
        <v>0.12027972027972028</v>
      </c>
      <c r="H425" s="72">
        <v>5714330000078</v>
      </c>
      <c r="I425" s="32">
        <f t="shared" si="32"/>
        <v>1</v>
      </c>
      <c r="J425" s="57" t="s">
        <v>527</v>
      </c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</row>
    <row r="426" spans="1:41" s="2" customFormat="1">
      <c r="A426" s="23">
        <v>240028394</v>
      </c>
      <c r="B426" s="32">
        <f t="shared" si="31"/>
        <v>1</v>
      </c>
      <c r="C426" s="15" t="s">
        <v>395</v>
      </c>
      <c r="D426" s="16" t="s">
        <v>61</v>
      </c>
      <c r="E426" s="70">
        <v>220</v>
      </c>
      <c r="F426" s="152">
        <v>245</v>
      </c>
      <c r="G426" s="132">
        <f t="shared" si="34"/>
        <v>0.11363636363636363</v>
      </c>
      <c r="H426" s="72"/>
      <c r="I426" s="32">
        <f t="shared" si="32"/>
        <v>0</v>
      </c>
      <c r="J426" s="57" t="s">
        <v>530</v>
      </c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</row>
    <row r="427" spans="1:41" s="2" customFormat="1">
      <c r="A427" s="23">
        <v>240028395</v>
      </c>
      <c r="B427" s="32">
        <f t="shared" si="31"/>
        <v>1</v>
      </c>
      <c r="C427" s="15" t="s">
        <v>396</v>
      </c>
      <c r="D427" s="16" t="s">
        <v>61</v>
      </c>
      <c r="E427" s="70">
        <v>915</v>
      </c>
      <c r="F427" s="152">
        <v>1025</v>
      </c>
      <c r="G427" s="132">
        <f t="shared" si="34"/>
        <v>0.12021857923497267</v>
      </c>
      <c r="H427" s="72">
        <v>5714330000122</v>
      </c>
      <c r="I427" s="32">
        <f t="shared" si="32"/>
        <v>1</v>
      </c>
      <c r="J427" s="57" t="s">
        <v>527</v>
      </c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</row>
    <row r="428" spans="1:41" s="2" customFormat="1">
      <c r="A428" s="23">
        <v>240029267</v>
      </c>
      <c r="B428" s="32">
        <f t="shared" ref="B428:B491" si="35">COUNTIF($A$22:$A$532,A428)</f>
        <v>1</v>
      </c>
      <c r="C428" s="15" t="s">
        <v>397</v>
      </c>
      <c r="D428" s="16" t="s">
        <v>61</v>
      </c>
      <c r="E428" s="70">
        <v>794</v>
      </c>
      <c r="F428" s="152">
        <v>890</v>
      </c>
      <c r="G428" s="132">
        <f t="shared" si="34"/>
        <v>0.12090680100755667</v>
      </c>
      <c r="H428" s="72">
        <v>5714330000115</v>
      </c>
      <c r="I428" s="32">
        <f t="shared" si="32"/>
        <v>1</v>
      </c>
      <c r="J428" s="57" t="s">
        <v>526</v>
      </c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</row>
    <row r="429" spans="1:41" s="2" customFormat="1">
      <c r="A429" s="23">
        <v>240031459</v>
      </c>
      <c r="B429" s="32">
        <f t="shared" si="35"/>
        <v>1</v>
      </c>
      <c r="C429" s="15" t="s">
        <v>581</v>
      </c>
      <c r="D429" s="16">
        <v>2</v>
      </c>
      <c r="E429" s="17">
        <v>3971</v>
      </c>
      <c r="F429" s="152">
        <v>4450</v>
      </c>
      <c r="G429" s="132">
        <f t="shared" si="34"/>
        <v>0.12062452782674389</v>
      </c>
      <c r="H429" s="68">
        <v>5901741665358</v>
      </c>
      <c r="I429" s="30">
        <f t="shared" si="32"/>
        <v>1</v>
      </c>
      <c r="J429" s="130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</row>
    <row r="430" spans="1:41" s="2" customFormat="1">
      <c r="A430" s="23">
        <v>240031460</v>
      </c>
      <c r="B430" s="32">
        <f t="shared" si="35"/>
        <v>1</v>
      </c>
      <c r="C430" s="15" t="s">
        <v>582</v>
      </c>
      <c r="D430" s="16">
        <v>2</v>
      </c>
      <c r="E430" s="17">
        <v>5159</v>
      </c>
      <c r="F430" s="152">
        <v>5780</v>
      </c>
      <c r="G430" s="132">
        <f t="shared" si="34"/>
        <v>0.12037216514828455</v>
      </c>
      <c r="H430" s="68">
        <v>5901741665365</v>
      </c>
      <c r="I430" s="30">
        <f t="shared" si="32"/>
        <v>1</v>
      </c>
      <c r="J430" s="1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</row>
    <row r="431" spans="1:41" s="2" customFormat="1">
      <c r="A431" s="23">
        <v>240031461</v>
      </c>
      <c r="B431" s="32">
        <f t="shared" si="35"/>
        <v>1</v>
      </c>
      <c r="C431" s="15" t="s">
        <v>583</v>
      </c>
      <c r="D431" s="16">
        <v>2</v>
      </c>
      <c r="E431" s="17">
        <v>8349</v>
      </c>
      <c r="F431" s="152">
        <v>9350</v>
      </c>
      <c r="G431" s="132">
        <f t="shared" si="34"/>
        <v>0.11989459815546773</v>
      </c>
      <c r="H431" s="68">
        <v>5901741665372</v>
      </c>
      <c r="I431" s="30">
        <f t="shared" si="32"/>
        <v>1</v>
      </c>
      <c r="J431" s="130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</row>
    <row r="432" spans="1:41" s="2" customFormat="1">
      <c r="A432" s="23">
        <v>240031462</v>
      </c>
      <c r="B432" s="32">
        <f t="shared" si="35"/>
        <v>1</v>
      </c>
      <c r="C432" s="15" t="s">
        <v>584</v>
      </c>
      <c r="D432" s="16">
        <v>2</v>
      </c>
      <c r="E432" s="17">
        <v>10857</v>
      </c>
      <c r="F432" s="152">
        <v>12160</v>
      </c>
      <c r="G432" s="132">
        <f t="shared" si="34"/>
        <v>0.12001473703601363</v>
      </c>
      <c r="H432" s="68">
        <v>5901741665389</v>
      </c>
      <c r="I432" s="30">
        <f t="shared" si="32"/>
        <v>1</v>
      </c>
      <c r="J432" s="130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</row>
    <row r="433" spans="1:41" s="2" customFormat="1">
      <c r="A433" s="23">
        <v>240031463</v>
      </c>
      <c r="B433" s="32">
        <f t="shared" si="35"/>
        <v>1</v>
      </c>
      <c r="C433" s="15" t="s">
        <v>585</v>
      </c>
      <c r="D433" s="16">
        <v>2</v>
      </c>
      <c r="E433" s="17">
        <v>264</v>
      </c>
      <c r="F433" s="152">
        <v>295</v>
      </c>
      <c r="G433" s="132">
        <f t="shared" si="34"/>
        <v>0.11742424242424243</v>
      </c>
      <c r="H433" s="68"/>
      <c r="I433" s="30">
        <f t="shared" si="32"/>
        <v>0</v>
      </c>
      <c r="J433" s="130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</row>
    <row r="434" spans="1:41">
      <c r="A434" s="23">
        <v>240031464</v>
      </c>
      <c r="B434" s="32">
        <f t="shared" si="35"/>
        <v>1</v>
      </c>
      <c r="C434" s="15" t="s">
        <v>586</v>
      </c>
      <c r="D434" s="16">
        <v>2</v>
      </c>
      <c r="E434" s="17">
        <v>363</v>
      </c>
      <c r="F434" s="152">
        <v>405</v>
      </c>
      <c r="G434" s="132">
        <f t="shared" si="34"/>
        <v>0.11570247933884298</v>
      </c>
      <c r="H434" s="68"/>
      <c r="I434" s="30">
        <f t="shared" si="32"/>
        <v>0</v>
      </c>
      <c r="J434" s="130"/>
    </row>
    <row r="435" spans="1:41">
      <c r="A435" s="23">
        <v>240031465</v>
      </c>
      <c r="B435" s="32">
        <f t="shared" si="35"/>
        <v>1</v>
      </c>
      <c r="C435" s="15" t="s">
        <v>587</v>
      </c>
      <c r="D435" s="16">
        <v>2</v>
      </c>
      <c r="E435" s="17">
        <v>4576</v>
      </c>
      <c r="F435" s="152">
        <v>5125</v>
      </c>
      <c r="G435" s="132">
        <f t="shared" si="34"/>
        <v>0.11997377622377622</v>
      </c>
      <c r="H435" s="68">
        <v>5901741665396</v>
      </c>
      <c r="I435" s="30">
        <f t="shared" si="32"/>
        <v>1</v>
      </c>
      <c r="J435" s="130"/>
    </row>
    <row r="436" spans="1:41">
      <c r="A436" s="23">
        <v>240031466</v>
      </c>
      <c r="B436" s="32">
        <f t="shared" si="35"/>
        <v>1</v>
      </c>
      <c r="C436" s="15" t="s">
        <v>588</v>
      </c>
      <c r="D436" s="16">
        <v>2</v>
      </c>
      <c r="E436" s="17">
        <v>5665</v>
      </c>
      <c r="F436" s="152">
        <v>6345</v>
      </c>
      <c r="G436" s="132">
        <f t="shared" si="34"/>
        <v>0.12003530450132392</v>
      </c>
      <c r="H436" s="68">
        <v>5901741665402</v>
      </c>
      <c r="I436" s="30">
        <f t="shared" si="32"/>
        <v>1</v>
      </c>
      <c r="J436" s="130"/>
    </row>
    <row r="437" spans="1:41">
      <c r="A437" s="23">
        <v>240031467</v>
      </c>
      <c r="B437" s="32">
        <f t="shared" si="35"/>
        <v>1</v>
      </c>
      <c r="C437" s="15" t="s">
        <v>589</v>
      </c>
      <c r="D437" s="16">
        <v>2</v>
      </c>
      <c r="E437" s="17">
        <v>9086</v>
      </c>
      <c r="F437" s="152">
        <v>10180</v>
      </c>
      <c r="G437" s="132">
        <f t="shared" si="34"/>
        <v>0.12040501871010345</v>
      </c>
      <c r="H437" s="68">
        <v>5901741665419</v>
      </c>
      <c r="I437" s="30">
        <f t="shared" si="32"/>
        <v>1</v>
      </c>
      <c r="J437" s="130"/>
    </row>
    <row r="438" spans="1:41" s="41" customFormat="1">
      <c r="A438" s="23">
        <v>240031468</v>
      </c>
      <c r="B438" s="32">
        <f t="shared" si="35"/>
        <v>1</v>
      </c>
      <c r="C438" s="15" t="s">
        <v>590</v>
      </c>
      <c r="D438" s="16">
        <v>2</v>
      </c>
      <c r="E438" s="17">
        <v>11319</v>
      </c>
      <c r="F438" s="152">
        <v>12680</v>
      </c>
      <c r="G438" s="132">
        <f t="shared" si="34"/>
        <v>0.1202403039137733</v>
      </c>
      <c r="H438" s="68">
        <v>5901741665426</v>
      </c>
      <c r="I438" s="30">
        <f t="shared" si="32"/>
        <v>1</v>
      </c>
      <c r="J438" s="130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</row>
    <row r="439" spans="1:41" s="41" customFormat="1">
      <c r="A439" s="23">
        <v>240031469</v>
      </c>
      <c r="B439" s="32">
        <f t="shared" si="35"/>
        <v>1</v>
      </c>
      <c r="C439" s="15" t="s">
        <v>591</v>
      </c>
      <c r="D439" s="16">
        <v>2</v>
      </c>
      <c r="E439" s="17">
        <v>16445</v>
      </c>
      <c r="F439" s="152">
        <v>18420</v>
      </c>
      <c r="G439" s="132">
        <f t="shared" si="34"/>
        <v>0.12009729401033749</v>
      </c>
      <c r="H439" s="68">
        <v>5901741665433</v>
      </c>
      <c r="I439" s="30">
        <f t="shared" si="32"/>
        <v>1</v>
      </c>
      <c r="J439" s="130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</row>
    <row r="440" spans="1:41" s="41" customFormat="1">
      <c r="A440" s="23">
        <v>240031470</v>
      </c>
      <c r="B440" s="32">
        <f t="shared" si="35"/>
        <v>1</v>
      </c>
      <c r="C440" s="15" t="s">
        <v>592</v>
      </c>
      <c r="D440" s="16">
        <v>2</v>
      </c>
      <c r="E440" s="17">
        <v>23606</v>
      </c>
      <c r="F440" s="152">
        <v>26440</v>
      </c>
      <c r="G440" s="132">
        <f t="shared" si="34"/>
        <v>0.12005422350249936</v>
      </c>
      <c r="H440" s="68">
        <v>5901741665440</v>
      </c>
      <c r="I440" s="30">
        <f t="shared" si="32"/>
        <v>1</v>
      </c>
      <c r="J440" s="13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</row>
    <row r="441" spans="1:41" s="41" customFormat="1">
      <c r="A441" s="23">
        <v>240031471</v>
      </c>
      <c r="B441" s="32">
        <f t="shared" si="35"/>
        <v>1</v>
      </c>
      <c r="C441" s="15" t="s">
        <v>593</v>
      </c>
      <c r="D441" s="16">
        <v>2</v>
      </c>
      <c r="E441" s="17">
        <v>25850</v>
      </c>
      <c r="F441" s="152">
        <v>28950</v>
      </c>
      <c r="G441" s="132">
        <f t="shared" si="34"/>
        <v>0.11992263056092843</v>
      </c>
      <c r="H441" s="68">
        <v>5901741665457</v>
      </c>
      <c r="I441" s="30">
        <f t="shared" si="32"/>
        <v>1</v>
      </c>
      <c r="J441" s="130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</row>
    <row r="442" spans="1:41" s="41" customFormat="1">
      <c r="A442" s="23">
        <v>240031472</v>
      </c>
      <c r="B442" s="32">
        <f t="shared" si="35"/>
        <v>1</v>
      </c>
      <c r="C442" s="15" t="s">
        <v>594</v>
      </c>
      <c r="D442" s="16">
        <v>2</v>
      </c>
      <c r="E442" s="17">
        <v>37796</v>
      </c>
      <c r="F442" s="152">
        <v>42335</v>
      </c>
      <c r="G442" s="132">
        <f t="shared" si="34"/>
        <v>0.120092073235263</v>
      </c>
      <c r="H442" s="68">
        <v>5901741665464</v>
      </c>
      <c r="I442" s="30">
        <f t="shared" si="32"/>
        <v>1</v>
      </c>
      <c r="J442" s="130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</row>
    <row r="443" spans="1:41" s="41" customFormat="1">
      <c r="A443" s="23">
        <v>240031473</v>
      </c>
      <c r="B443" s="32">
        <f t="shared" si="35"/>
        <v>1</v>
      </c>
      <c r="C443" s="15" t="s">
        <v>595</v>
      </c>
      <c r="D443" s="16">
        <v>2</v>
      </c>
      <c r="E443" s="17">
        <v>45089</v>
      </c>
      <c r="F443" s="152">
        <v>50500</v>
      </c>
      <c r="G443" s="132">
        <f t="shared" si="34"/>
        <v>0.12000709707467454</v>
      </c>
      <c r="H443" s="68">
        <v>5901741665471</v>
      </c>
      <c r="I443" s="30">
        <f t="shared" si="32"/>
        <v>1</v>
      </c>
      <c r="J443" s="130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</row>
    <row r="444" spans="1:41" s="41" customFormat="1">
      <c r="A444" s="23">
        <v>240031474</v>
      </c>
      <c r="B444" s="32">
        <f t="shared" si="35"/>
        <v>1</v>
      </c>
      <c r="C444" s="15" t="s">
        <v>596</v>
      </c>
      <c r="D444" s="16">
        <v>2</v>
      </c>
      <c r="E444" s="17">
        <v>1452</v>
      </c>
      <c r="F444" s="152">
        <v>1626</v>
      </c>
      <c r="G444" s="132">
        <f t="shared" si="34"/>
        <v>0.11983471074380166</v>
      </c>
      <c r="H444" s="129"/>
      <c r="I444" s="30">
        <f t="shared" si="32"/>
        <v>0</v>
      </c>
      <c r="J444" s="130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</row>
    <row r="445" spans="1:41" s="41" customFormat="1">
      <c r="A445" s="23">
        <v>240031475</v>
      </c>
      <c r="B445" s="32">
        <f t="shared" si="35"/>
        <v>1</v>
      </c>
      <c r="C445" s="15" t="s">
        <v>597</v>
      </c>
      <c r="D445" s="16">
        <v>2</v>
      </c>
      <c r="E445" s="17">
        <v>2662</v>
      </c>
      <c r="F445" s="152">
        <v>2980</v>
      </c>
      <c r="G445" s="132">
        <f t="shared" si="34"/>
        <v>0.11945905334335086</v>
      </c>
      <c r="H445" s="129"/>
      <c r="I445" s="30">
        <f t="shared" si="32"/>
        <v>0</v>
      </c>
      <c r="J445" s="130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</row>
    <row r="446" spans="1:41" s="10" customFormat="1">
      <c r="A446" s="23">
        <v>240100363</v>
      </c>
      <c r="B446" s="32">
        <f t="shared" si="35"/>
        <v>1</v>
      </c>
      <c r="C446" s="15" t="s">
        <v>712</v>
      </c>
      <c r="D446" s="16" t="s">
        <v>61</v>
      </c>
      <c r="E446" s="17">
        <v>14100</v>
      </c>
      <c r="F446" s="152">
        <v>15800</v>
      </c>
      <c r="G446" s="132">
        <f t="shared" si="34"/>
        <v>0.12056737588652482</v>
      </c>
      <c r="H446" s="68">
        <v>5714330001440</v>
      </c>
      <c r="I446" s="32">
        <f t="shared" si="32"/>
        <v>1</v>
      </c>
      <c r="J446" s="56">
        <v>84212100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s="41" customFormat="1">
      <c r="A447" s="23">
        <v>240029268</v>
      </c>
      <c r="B447" s="32">
        <f t="shared" si="35"/>
        <v>1</v>
      </c>
      <c r="C447" s="15" t="s">
        <v>707</v>
      </c>
      <c r="D447" s="16" t="s">
        <v>61</v>
      </c>
      <c r="E447" s="17">
        <v>17500</v>
      </c>
      <c r="F447" s="152">
        <v>19600</v>
      </c>
      <c r="G447" s="132">
        <f t="shared" si="34"/>
        <v>0.12</v>
      </c>
      <c r="H447" s="72">
        <v>5714330000344</v>
      </c>
      <c r="I447" s="32">
        <f t="shared" ref="I447:I510" si="36">COUNTIF($H$22:$H$532,H447)</f>
        <v>1</v>
      </c>
      <c r="J447" s="57">
        <v>84212100</v>
      </c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</row>
    <row r="448" spans="1:41" s="41" customFormat="1">
      <c r="A448" s="23">
        <v>240029269</v>
      </c>
      <c r="B448" s="32">
        <f t="shared" si="35"/>
        <v>1</v>
      </c>
      <c r="C448" s="15" t="s">
        <v>369</v>
      </c>
      <c r="D448" s="16" t="s">
        <v>61</v>
      </c>
      <c r="E448" s="17">
        <v>19600</v>
      </c>
      <c r="F448" s="152">
        <v>21900</v>
      </c>
      <c r="G448" s="132">
        <f t="shared" si="34"/>
        <v>0.11734693877551021</v>
      </c>
      <c r="H448" s="72">
        <v>5714330000351</v>
      </c>
      <c r="I448" s="32">
        <f t="shared" si="36"/>
        <v>1</v>
      </c>
      <c r="J448" s="57">
        <v>84212100</v>
      </c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</row>
    <row r="449" spans="1:10" s="2" customFormat="1">
      <c r="A449" s="23">
        <v>240100365</v>
      </c>
      <c r="B449" s="32">
        <f t="shared" si="35"/>
        <v>1</v>
      </c>
      <c r="C449" s="15" t="s">
        <v>708</v>
      </c>
      <c r="D449" s="131" t="s">
        <v>61</v>
      </c>
      <c r="E449" s="17">
        <v>1290</v>
      </c>
      <c r="F449" s="152">
        <v>1440</v>
      </c>
      <c r="G449" s="132">
        <f t="shared" si="34"/>
        <v>0.11627906976744186</v>
      </c>
      <c r="H449" s="72">
        <v>5714330000269</v>
      </c>
      <c r="I449" s="32">
        <f t="shared" si="36"/>
        <v>1</v>
      </c>
      <c r="J449" s="57">
        <v>84219990</v>
      </c>
    </row>
    <row r="450" spans="1:10" s="2" customFormat="1">
      <c r="A450" s="23">
        <v>240100366</v>
      </c>
      <c r="B450" s="32">
        <f t="shared" si="35"/>
        <v>1</v>
      </c>
      <c r="C450" s="15" t="s">
        <v>709</v>
      </c>
      <c r="D450" s="131" t="s">
        <v>61</v>
      </c>
      <c r="E450" s="17">
        <v>315</v>
      </c>
      <c r="F450" s="152">
        <v>352</v>
      </c>
      <c r="G450" s="132">
        <f t="shared" si="34"/>
        <v>0.11746031746031746</v>
      </c>
      <c r="H450" s="72">
        <v>5714330000368</v>
      </c>
      <c r="I450" s="32">
        <f t="shared" si="36"/>
        <v>1</v>
      </c>
      <c r="J450" s="57">
        <v>90261089</v>
      </c>
    </row>
    <row r="451" spans="1:10" s="2" customFormat="1">
      <c r="A451" s="23">
        <v>240100367</v>
      </c>
      <c r="B451" s="32">
        <f t="shared" si="35"/>
        <v>1</v>
      </c>
      <c r="C451" s="15" t="s">
        <v>710</v>
      </c>
      <c r="D451" s="131" t="s">
        <v>61</v>
      </c>
      <c r="E451" s="17">
        <v>154</v>
      </c>
      <c r="F451" s="152">
        <v>172</v>
      </c>
      <c r="G451" s="132">
        <f t="shared" si="34"/>
        <v>0.11688311688311688</v>
      </c>
      <c r="H451" s="72">
        <v>5714330000276</v>
      </c>
      <c r="I451" s="32">
        <f t="shared" si="36"/>
        <v>1</v>
      </c>
      <c r="J451" s="57">
        <v>84818019</v>
      </c>
    </row>
    <row r="452" spans="1:10" s="2" customFormat="1">
      <c r="A452" s="23">
        <v>240100368</v>
      </c>
      <c r="B452" s="32">
        <f t="shared" si="35"/>
        <v>1</v>
      </c>
      <c r="C452" s="15" t="s">
        <v>711</v>
      </c>
      <c r="D452" s="131" t="s">
        <v>61</v>
      </c>
      <c r="E452" s="17">
        <v>39</v>
      </c>
      <c r="F452" s="152">
        <v>43</v>
      </c>
      <c r="G452" s="132">
        <f t="shared" si="34"/>
        <v>0.10256410256410256</v>
      </c>
      <c r="H452" s="72">
        <v>5714330000283</v>
      </c>
      <c r="I452" s="32">
        <f t="shared" si="36"/>
        <v>1</v>
      </c>
      <c r="J452" s="57">
        <v>84219990</v>
      </c>
    </row>
    <row r="453" spans="1:10">
      <c r="A453" s="61">
        <v>240004635</v>
      </c>
      <c r="B453" s="32">
        <f t="shared" si="35"/>
        <v>1</v>
      </c>
      <c r="C453" s="15" t="s">
        <v>240</v>
      </c>
      <c r="D453" s="20" t="s">
        <v>1</v>
      </c>
      <c r="E453" s="70">
        <v>44</v>
      </c>
      <c r="F453" s="152">
        <v>49</v>
      </c>
      <c r="G453" s="132">
        <f t="shared" si="34"/>
        <v>0.11363636363636363</v>
      </c>
      <c r="H453" s="72">
        <v>4050808139712</v>
      </c>
      <c r="I453" s="32">
        <f t="shared" si="36"/>
        <v>1</v>
      </c>
      <c r="J453" s="57" t="s">
        <v>530</v>
      </c>
    </row>
    <row r="454" spans="1:10">
      <c r="A454" s="61">
        <v>240004638</v>
      </c>
      <c r="B454" s="32">
        <f t="shared" si="35"/>
        <v>1</v>
      </c>
      <c r="C454" s="19" t="s">
        <v>241</v>
      </c>
      <c r="D454" s="20" t="s">
        <v>1</v>
      </c>
      <c r="E454" s="70">
        <v>38</v>
      </c>
      <c r="F454" s="152">
        <v>42</v>
      </c>
      <c r="G454" s="132">
        <f t="shared" si="34"/>
        <v>0.10526315789473684</v>
      </c>
      <c r="H454" s="72">
        <v>9022000139994</v>
      </c>
      <c r="I454" s="32">
        <f t="shared" si="36"/>
        <v>1</v>
      </c>
      <c r="J454" s="57" t="s">
        <v>530</v>
      </c>
    </row>
    <row r="455" spans="1:10">
      <c r="A455" s="61">
        <v>240004441</v>
      </c>
      <c r="B455" s="32">
        <f t="shared" si="35"/>
        <v>1</v>
      </c>
      <c r="C455" s="19" t="s">
        <v>242</v>
      </c>
      <c r="D455" s="20" t="s">
        <v>1</v>
      </c>
      <c r="E455" s="70">
        <v>60</v>
      </c>
      <c r="F455" s="152">
        <v>67</v>
      </c>
      <c r="G455" s="132">
        <f t="shared" si="34"/>
        <v>0.11666666666666667</v>
      </c>
      <c r="H455" s="72">
        <v>9022000539862</v>
      </c>
      <c r="I455" s="32">
        <f t="shared" si="36"/>
        <v>1</v>
      </c>
      <c r="J455" s="57" t="s">
        <v>530</v>
      </c>
    </row>
    <row r="456" spans="1:10">
      <c r="A456" s="61">
        <v>240013336</v>
      </c>
      <c r="B456" s="32">
        <f t="shared" si="35"/>
        <v>1</v>
      </c>
      <c r="C456" s="19" t="s">
        <v>243</v>
      </c>
      <c r="D456" s="20" t="s">
        <v>1</v>
      </c>
      <c r="E456" s="70">
        <v>1182</v>
      </c>
      <c r="F456" s="152">
        <v>1324</v>
      </c>
      <c r="G456" s="132">
        <f t="shared" si="34"/>
        <v>0.12013536379018612</v>
      </c>
      <c r="H456" s="72">
        <v>9022000139963</v>
      </c>
      <c r="I456" s="32">
        <f t="shared" si="36"/>
        <v>1</v>
      </c>
      <c r="J456" s="57" t="s">
        <v>550</v>
      </c>
    </row>
    <row r="457" spans="1:10">
      <c r="A457" s="23">
        <v>240029270</v>
      </c>
      <c r="B457" s="32">
        <f t="shared" si="35"/>
        <v>1</v>
      </c>
      <c r="C457" s="15" t="s">
        <v>370</v>
      </c>
      <c r="D457" s="16" t="s">
        <v>61</v>
      </c>
      <c r="E457" s="70">
        <v>1056</v>
      </c>
      <c r="F457" s="152">
        <v>1185</v>
      </c>
      <c r="G457" s="132">
        <f t="shared" si="34"/>
        <v>0.12215909090909091</v>
      </c>
      <c r="H457" s="72"/>
      <c r="I457" s="32">
        <f t="shared" si="36"/>
        <v>0</v>
      </c>
      <c r="J457" s="57" t="s">
        <v>522</v>
      </c>
    </row>
    <row r="458" spans="1:10">
      <c r="A458" s="23">
        <v>240029271</v>
      </c>
      <c r="B458" s="32">
        <f t="shared" si="35"/>
        <v>1</v>
      </c>
      <c r="C458" s="15" t="s">
        <v>371</v>
      </c>
      <c r="D458" s="16" t="s">
        <v>61</v>
      </c>
      <c r="E458" s="70">
        <v>1155</v>
      </c>
      <c r="F458" s="152">
        <v>1295</v>
      </c>
      <c r="G458" s="132">
        <f t="shared" si="34"/>
        <v>0.12121212121212122</v>
      </c>
      <c r="H458" s="72"/>
      <c r="I458" s="32">
        <f t="shared" si="36"/>
        <v>0</v>
      </c>
      <c r="J458" s="57" t="s">
        <v>522</v>
      </c>
    </row>
    <row r="459" spans="1:10">
      <c r="A459" s="61">
        <v>240026848</v>
      </c>
      <c r="B459" s="32">
        <f t="shared" si="35"/>
        <v>1</v>
      </c>
      <c r="C459" s="19" t="s">
        <v>317</v>
      </c>
      <c r="D459" s="20" t="s">
        <v>61</v>
      </c>
      <c r="E459" s="70">
        <v>1408</v>
      </c>
      <c r="F459" s="152">
        <v>1575</v>
      </c>
      <c r="G459" s="132">
        <f t="shared" si="34"/>
        <v>0.11860795454545454</v>
      </c>
      <c r="H459" s="72">
        <v>4041797009841</v>
      </c>
      <c r="I459" s="32">
        <f t="shared" si="36"/>
        <v>1</v>
      </c>
      <c r="J459" s="57" t="s">
        <v>522</v>
      </c>
    </row>
    <row r="460" spans="1:10">
      <c r="A460" s="61">
        <v>240026850</v>
      </c>
      <c r="B460" s="32">
        <f t="shared" si="35"/>
        <v>1</v>
      </c>
      <c r="C460" s="19" t="s">
        <v>318</v>
      </c>
      <c r="D460" s="20" t="s">
        <v>61</v>
      </c>
      <c r="E460" s="70">
        <v>1815</v>
      </c>
      <c r="F460" s="152">
        <v>2030</v>
      </c>
      <c r="G460" s="132">
        <f t="shared" si="34"/>
        <v>0.1184573002754821</v>
      </c>
      <c r="H460" s="72">
        <v>4041797036649</v>
      </c>
      <c r="I460" s="32">
        <f t="shared" si="36"/>
        <v>1</v>
      </c>
      <c r="J460" s="57" t="s">
        <v>522</v>
      </c>
    </row>
    <row r="461" spans="1:10">
      <c r="A461" s="61">
        <v>240026852</v>
      </c>
      <c r="B461" s="32">
        <f t="shared" si="35"/>
        <v>1</v>
      </c>
      <c r="C461" s="19" t="s">
        <v>319</v>
      </c>
      <c r="D461" s="20" t="s">
        <v>61</v>
      </c>
      <c r="E461" s="70">
        <v>2101</v>
      </c>
      <c r="F461" s="152">
        <v>2350</v>
      </c>
      <c r="G461" s="132">
        <f t="shared" si="34"/>
        <v>0.1185149928605426</v>
      </c>
      <c r="H461" s="72">
        <v>4041797009896</v>
      </c>
      <c r="I461" s="32">
        <f t="shared" si="36"/>
        <v>1</v>
      </c>
      <c r="J461" s="57" t="s">
        <v>522</v>
      </c>
    </row>
    <row r="462" spans="1:10">
      <c r="A462" s="61">
        <v>240026854</v>
      </c>
      <c r="B462" s="32">
        <f t="shared" si="35"/>
        <v>1</v>
      </c>
      <c r="C462" s="19" t="s">
        <v>320</v>
      </c>
      <c r="D462" s="20" t="s">
        <v>61</v>
      </c>
      <c r="E462" s="70">
        <v>2827</v>
      </c>
      <c r="F462" s="152">
        <v>3160</v>
      </c>
      <c r="G462" s="132">
        <f t="shared" si="34"/>
        <v>0.11779271312345242</v>
      </c>
      <c r="H462" s="72"/>
      <c r="I462" s="32">
        <f t="shared" si="36"/>
        <v>0</v>
      </c>
      <c r="J462" s="57" t="s">
        <v>522</v>
      </c>
    </row>
    <row r="463" spans="1:10">
      <c r="A463" s="61">
        <v>240026856</v>
      </c>
      <c r="B463" s="32">
        <f t="shared" si="35"/>
        <v>1</v>
      </c>
      <c r="C463" s="19" t="s">
        <v>244</v>
      </c>
      <c r="D463" s="20" t="s">
        <v>61</v>
      </c>
      <c r="E463" s="70">
        <v>3630</v>
      </c>
      <c r="F463" s="152">
        <v>4060</v>
      </c>
      <c r="G463" s="132">
        <f t="shared" si="34"/>
        <v>0.1184573002754821</v>
      </c>
      <c r="H463" s="72">
        <v>4041797039152</v>
      </c>
      <c r="I463" s="32">
        <f t="shared" si="36"/>
        <v>1</v>
      </c>
      <c r="J463" s="57" t="s">
        <v>522</v>
      </c>
    </row>
    <row r="464" spans="1:10">
      <c r="A464" s="61">
        <v>240026858</v>
      </c>
      <c r="B464" s="32">
        <f t="shared" si="35"/>
        <v>1</v>
      </c>
      <c r="C464" s="19" t="s">
        <v>245</v>
      </c>
      <c r="D464" s="20" t="s">
        <v>61</v>
      </c>
      <c r="E464" s="70">
        <v>4818</v>
      </c>
      <c r="F464" s="152">
        <v>5390</v>
      </c>
      <c r="G464" s="132">
        <f t="shared" si="34"/>
        <v>0.11872146118721461</v>
      </c>
      <c r="H464" s="72">
        <v>4041797039169</v>
      </c>
      <c r="I464" s="32">
        <f t="shared" si="36"/>
        <v>1</v>
      </c>
      <c r="J464" s="57" t="s">
        <v>522</v>
      </c>
    </row>
    <row r="465" spans="1:10">
      <c r="A465" s="61">
        <v>240027205</v>
      </c>
      <c r="B465" s="32">
        <f t="shared" si="35"/>
        <v>1</v>
      </c>
      <c r="C465" s="19" t="s">
        <v>246</v>
      </c>
      <c r="D465" s="20" t="s">
        <v>61</v>
      </c>
      <c r="E465" s="70">
        <v>90</v>
      </c>
      <c r="F465" s="152">
        <v>100</v>
      </c>
      <c r="G465" s="132">
        <f t="shared" si="34"/>
        <v>0.1111111111111111</v>
      </c>
      <c r="H465" s="72"/>
      <c r="I465" s="32">
        <f t="shared" si="36"/>
        <v>0</v>
      </c>
      <c r="J465" s="57" t="s">
        <v>514</v>
      </c>
    </row>
    <row r="466" spans="1:10">
      <c r="A466" s="23">
        <v>240031358</v>
      </c>
      <c r="B466" s="32">
        <f t="shared" si="35"/>
        <v>1</v>
      </c>
      <c r="C466" s="15" t="s">
        <v>598</v>
      </c>
      <c r="D466" s="16">
        <v>2</v>
      </c>
      <c r="E466" s="17">
        <v>40</v>
      </c>
      <c r="F466" s="152">
        <v>45</v>
      </c>
      <c r="G466" s="132">
        <f t="shared" si="34"/>
        <v>0.125</v>
      </c>
      <c r="H466" s="72"/>
      <c r="I466" s="32">
        <f t="shared" si="36"/>
        <v>0</v>
      </c>
      <c r="J466" s="57"/>
    </row>
    <row r="467" spans="1:10">
      <c r="A467" s="61">
        <v>240016630</v>
      </c>
      <c r="B467" s="32">
        <f t="shared" si="35"/>
        <v>1</v>
      </c>
      <c r="C467" s="19" t="s">
        <v>247</v>
      </c>
      <c r="D467" s="20" t="s">
        <v>61</v>
      </c>
      <c r="E467" s="70">
        <v>1391</v>
      </c>
      <c r="F467" s="152">
        <v>1556</v>
      </c>
      <c r="G467" s="132">
        <f t="shared" si="34"/>
        <v>0.1186196980589504</v>
      </c>
      <c r="H467" s="72">
        <v>5901741663156</v>
      </c>
      <c r="I467" s="32">
        <f t="shared" si="36"/>
        <v>1</v>
      </c>
      <c r="J467" s="57" t="s">
        <v>513</v>
      </c>
    </row>
    <row r="468" spans="1:10">
      <c r="A468" s="61">
        <v>240016632</v>
      </c>
      <c r="B468" s="32">
        <f t="shared" si="35"/>
        <v>1</v>
      </c>
      <c r="C468" s="19" t="s">
        <v>248</v>
      </c>
      <c r="D468" s="20" t="s">
        <v>61</v>
      </c>
      <c r="E468" s="70">
        <v>1457</v>
      </c>
      <c r="F468" s="152">
        <v>1632</v>
      </c>
      <c r="G468" s="132">
        <f t="shared" si="34"/>
        <v>0.12010981468771448</v>
      </c>
      <c r="H468" s="72">
        <v>5901741663163</v>
      </c>
      <c r="I468" s="32">
        <f t="shared" si="36"/>
        <v>1</v>
      </c>
      <c r="J468" s="57" t="s">
        <v>513</v>
      </c>
    </row>
    <row r="469" spans="1:10">
      <c r="A469" s="61">
        <v>240016633</v>
      </c>
      <c r="B469" s="32">
        <f t="shared" si="35"/>
        <v>1</v>
      </c>
      <c r="C469" s="19" t="s">
        <v>249</v>
      </c>
      <c r="D469" s="20" t="s">
        <v>61</v>
      </c>
      <c r="E469" s="70">
        <v>1650</v>
      </c>
      <c r="F469" s="152">
        <v>1850</v>
      </c>
      <c r="G469" s="132">
        <f t="shared" si="34"/>
        <v>0.12121212121212122</v>
      </c>
      <c r="H469" s="72">
        <v>5901741663170</v>
      </c>
      <c r="I469" s="32">
        <f t="shared" si="36"/>
        <v>1</v>
      </c>
      <c r="J469" s="57" t="s">
        <v>513</v>
      </c>
    </row>
    <row r="470" spans="1:10">
      <c r="A470" s="23">
        <v>240004946</v>
      </c>
      <c r="B470" s="32">
        <f t="shared" si="35"/>
        <v>1</v>
      </c>
      <c r="C470" s="15" t="s">
        <v>250</v>
      </c>
      <c r="D470" s="16" t="s">
        <v>61</v>
      </c>
      <c r="E470" s="70">
        <v>66</v>
      </c>
      <c r="F470" s="152">
        <v>74</v>
      </c>
      <c r="G470" s="132">
        <f t="shared" si="34"/>
        <v>0.12121212121212122</v>
      </c>
      <c r="H470" s="72"/>
      <c r="I470" s="32">
        <f t="shared" si="36"/>
        <v>0</v>
      </c>
      <c r="J470" s="57" t="s">
        <v>549</v>
      </c>
    </row>
    <row r="471" spans="1:10">
      <c r="A471" s="23">
        <v>240015579</v>
      </c>
      <c r="B471" s="32">
        <f t="shared" si="35"/>
        <v>1</v>
      </c>
      <c r="C471" s="15" t="s">
        <v>372</v>
      </c>
      <c r="D471" s="16" t="s">
        <v>61</v>
      </c>
      <c r="E471" s="70">
        <v>610</v>
      </c>
      <c r="F471" s="152">
        <v>680</v>
      </c>
      <c r="G471" s="132">
        <f t="shared" si="34"/>
        <v>0.11475409836065574</v>
      </c>
      <c r="H471" s="72"/>
      <c r="I471" s="32">
        <f t="shared" si="36"/>
        <v>0</v>
      </c>
      <c r="J471" s="57" t="s">
        <v>513</v>
      </c>
    </row>
    <row r="472" spans="1:10">
      <c r="A472" s="61">
        <v>240013353</v>
      </c>
      <c r="B472" s="32">
        <f t="shared" si="35"/>
        <v>1</v>
      </c>
      <c r="C472" s="19" t="s">
        <v>251</v>
      </c>
      <c r="D472" s="16" t="s">
        <v>61</v>
      </c>
      <c r="E472" s="70">
        <v>517</v>
      </c>
      <c r="F472" s="152">
        <v>580</v>
      </c>
      <c r="G472" s="132">
        <f t="shared" si="34"/>
        <v>0.1218568665377176</v>
      </c>
      <c r="H472" s="72"/>
      <c r="I472" s="32">
        <f t="shared" si="36"/>
        <v>0</v>
      </c>
      <c r="J472" s="57" t="s">
        <v>527</v>
      </c>
    </row>
    <row r="473" spans="1:10">
      <c r="A473" s="61">
        <v>240013354</v>
      </c>
      <c r="B473" s="32">
        <f t="shared" si="35"/>
        <v>1</v>
      </c>
      <c r="C473" s="19" t="s">
        <v>252</v>
      </c>
      <c r="D473" s="16" t="s">
        <v>61</v>
      </c>
      <c r="E473" s="70">
        <v>627</v>
      </c>
      <c r="F473" s="152">
        <v>700</v>
      </c>
      <c r="G473" s="132">
        <f t="shared" si="34"/>
        <v>0.11642743221690591</v>
      </c>
      <c r="H473" s="72"/>
      <c r="I473" s="32">
        <f t="shared" si="36"/>
        <v>0</v>
      </c>
      <c r="J473" s="57" t="s">
        <v>527</v>
      </c>
    </row>
    <row r="474" spans="1:10">
      <c r="A474" s="61">
        <v>240013355</v>
      </c>
      <c r="B474" s="32">
        <f t="shared" si="35"/>
        <v>1</v>
      </c>
      <c r="C474" s="19" t="s">
        <v>253</v>
      </c>
      <c r="D474" s="16" t="s">
        <v>61</v>
      </c>
      <c r="E474" s="70">
        <v>979</v>
      </c>
      <c r="F474" s="152">
        <v>1095</v>
      </c>
      <c r="G474" s="132">
        <f t="shared" si="34"/>
        <v>0.11848825331971399</v>
      </c>
      <c r="H474" s="72"/>
      <c r="I474" s="32">
        <f t="shared" si="36"/>
        <v>0</v>
      </c>
      <c r="J474" s="57" t="s">
        <v>527</v>
      </c>
    </row>
    <row r="475" spans="1:10">
      <c r="A475" s="61">
        <v>240013356</v>
      </c>
      <c r="B475" s="32">
        <f t="shared" si="35"/>
        <v>1</v>
      </c>
      <c r="C475" s="19" t="s">
        <v>254</v>
      </c>
      <c r="D475" s="16" t="s">
        <v>61</v>
      </c>
      <c r="E475" s="70">
        <v>1160</v>
      </c>
      <c r="F475" s="152">
        <v>1300</v>
      </c>
      <c r="G475" s="132">
        <f t="shared" si="34"/>
        <v>0.1206896551724138</v>
      </c>
      <c r="H475" s="72"/>
      <c r="I475" s="32">
        <f t="shared" si="36"/>
        <v>0</v>
      </c>
      <c r="J475" s="57" t="s">
        <v>527</v>
      </c>
    </row>
    <row r="476" spans="1:10">
      <c r="A476" s="61">
        <v>240013357</v>
      </c>
      <c r="B476" s="32">
        <f t="shared" si="35"/>
        <v>1</v>
      </c>
      <c r="C476" s="19" t="s">
        <v>255</v>
      </c>
      <c r="D476" s="16" t="s">
        <v>61</v>
      </c>
      <c r="E476" s="70">
        <v>1298</v>
      </c>
      <c r="F476" s="152">
        <v>1450</v>
      </c>
      <c r="G476" s="132">
        <f t="shared" si="34"/>
        <v>0.11710323574730354</v>
      </c>
      <c r="H476" s="72"/>
      <c r="I476" s="32">
        <f t="shared" si="36"/>
        <v>0</v>
      </c>
      <c r="J476" s="57" t="s">
        <v>527</v>
      </c>
    </row>
    <row r="477" spans="1:10">
      <c r="A477" s="61">
        <v>240013358</v>
      </c>
      <c r="B477" s="32">
        <f t="shared" si="35"/>
        <v>1</v>
      </c>
      <c r="C477" s="19" t="s">
        <v>256</v>
      </c>
      <c r="D477" s="16" t="s">
        <v>61</v>
      </c>
      <c r="E477" s="70">
        <v>1644</v>
      </c>
      <c r="F477" s="152">
        <v>1840</v>
      </c>
      <c r="G477" s="132">
        <f t="shared" si="34"/>
        <v>0.11922141119221411</v>
      </c>
      <c r="H477" s="72"/>
      <c r="I477" s="32">
        <f t="shared" si="36"/>
        <v>0</v>
      </c>
      <c r="J477" s="57" t="s">
        <v>527</v>
      </c>
    </row>
    <row r="478" spans="1:10">
      <c r="A478" s="61">
        <v>240013359</v>
      </c>
      <c r="B478" s="32">
        <f t="shared" si="35"/>
        <v>1</v>
      </c>
      <c r="C478" s="19" t="s">
        <v>257</v>
      </c>
      <c r="D478" s="16" t="s">
        <v>61</v>
      </c>
      <c r="E478" s="70">
        <v>2519</v>
      </c>
      <c r="F478" s="152">
        <v>2820</v>
      </c>
      <c r="G478" s="132">
        <f t="shared" si="34"/>
        <v>0.11949186184994046</v>
      </c>
      <c r="H478" s="72"/>
      <c r="I478" s="32">
        <f t="shared" si="36"/>
        <v>0</v>
      </c>
      <c r="J478" s="57" t="s">
        <v>527</v>
      </c>
    </row>
    <row r="479" spans="1:10">
      <c r="A479" s="61">
        <v>240013360</v>
      </c>
      <c r="B479" s="32">
        <f t="shared" si="35"/>
        <v>1</v>
      </c>
      <c r="C479" s="19" t="s">
        <v>258</v>
      </c>
      <c r="D479" s="16" t="s">
        <v>61</v>
      </c>
      <c r="E479" s="70">
        <v>1430</v>
      </c>
      <c r="F479" s="152">
        <v>1600</v>
      </c>
      <c r="G479" s="132">
        <f t="shared" si="34"/>
        <v>0.11888111888111888</v>
      </c>
      <c r="H479" s="72"/>
      <c r="I479" s="32">
        <f t="shared" si="36"/>
        <v>0</v>
      </c>
      <c r="J479" s="57" t="s">
        <v>527</v>
      </c>
    </row>
    <row r="480" spans="1:10">
      <c r="A480" s="61">
        <v>240013361</v>
      </c>
      <c r="B480" s="32">
        <f t="shared" si="35"/>
        <v>1</v>
      </c>
      <c r="C480" s="19" t="s">
        <v>259</v>
      </c>
      <c r="D480" s="16" t="s">
        <v>61</v>
      </c>
      <c r="E480" s="70">
        <v>2013</v>
      </c>
      <c r="F480" s="152">
        <v>2250</v>
      </c>
      <c r="G480" s="132">
        <f t="shared" si="34"/>
        <v>0.11773472429210134</v>
      </c>
      <c r="H480" s="72"/>
      <c r="I480" s="32">
        <f t="shared" si="36"/>
        <v>0</v>
      </c>
      <c r="J480" s="57" t="s">
        <v>527</v>
      </c>
    </row>
    <row r="481" spans="1:10">
      <c r="A481" s="61">
        <v>240013362</v>
      </c>
      <c r="B481" s="32">
        <f t="shared" si="35"/>
        <v>1</v>
      </c>
      <c r="C481" s="19" t="s">
        <v>260</v>
      </c>
      <c r="D481" s="16" t="s">
        <v>61</v>
      </c>
      <c r="E481" s="70">
        <v>3069</v>
      </c>
      <c r="F481" s="152">
        <v>3440</v>
      </c>
      <c r="G481" s="132">
        <f t="shared" si="34"/>
        <v>0.12088628217660476</v>
      </c>
      <c r="H481" s="72"/>
      <c r="I481" s="32">
        <f t="shared" si="36"/>
        <v>0</v>
      </c>
      <c r="J481" s="57" t="s">
        <v>527</v>
      </c>
    </row>
    <row r="482" spans="1:10">
      <c r="A482" s="61">
        <v>240013363</v>
      </c>
      <c r="B482" s="32">
        <f t="shared" si="35"/>
        <v>1</v>
      </c>
      <c r="C482" s="19" t="s">
        <v>261</v>
      </c>
      <c r="D482" s="16" t="s">
        <v>61</v>
      </c>
      <c r="E482" s="70">
        <v>4367</v>
      </c>
      <c r="F482" s="152">
        <v>4890</v>
      </c>
      <c r="G482" s="132">
        <f t="shared" si="34"/>
        <v>0.11976185024043966</v>
      </c>
      <c r="H482" s="72"/>
      <c r="I482" s="32">
        <f t="shared" si="36"/>
        <v>0</v>
      </c>
      <c r="J482" s="57" t="s">
        <v>527</v>
      </c>
    </row>
    <row r="483" spans="1:10">
      <c r="A483" s="61">
        <v>240013364</v>
      </c>
      <c r="B483" s="32">
        <f t="shared" si="35"/>
        <v>1</v>
      </c>
      <c r="C483" s="19" t="s">
        <v>262</v>
      </c>
      <c r="D483" s="16" t="s">
        <v>61</v>
      </c>
      <c r="E483" s="70">
        <v>660</v>
      </c>
      <c r="F483" s="152">
        <v>740</v>
      </c>
      <c r="G483" s="132">
        <f t="shared" ref="G483:G527" si="37">(F483-E483)/E483</f>
        <v>0.12121212121212122</v>
      </c>
      <c r="H483" s="72"/>
      <c r="I483" s="32">
        <f t="shared" si="36"/>
        <v>0</v>
      </c>
      <c r="J483" s="57" t="s">
        <v>530</v>
      </c>
    </row>
    <row r="484" spans="1:10">
      <c r="A484" s="61">
        <v>240028396</v>
      </c>
      <c r="B484" s="32">
        <f t="shared" si="35"/>
        <v>1</v>
      </c>
      <c r="C484" s="19" t="s">
        <v>263</v>
      </c>
      <c r="D484" s="16" t="s">
        <v>61</v>
      </c>
      <c r="E484" s="70">
        <v>836</v>
      </c>
      <c r="F484" s="152">
        <v>936</v>
      </c>
      <c r="G484" s="132">
        <f t="shared" si="37"/>
        <v>0.11961722488038277</v>
      </c>
      <c r="H484" s="72"/>
      <c r="I484" s="32">
        <f t="shared" si="36"/>
        <v>0</v>
      </c>
      <c r="J484" s="57" t="s">
        <v>527</v>
      </c>
    </row>
    <row r="485" spans="1:10">
      <c r="A485" s="61">
        <v>240003130</v>
      </c>
      <c r="B485" s="32">
        <f t="shared" si="35"/>
        <v>1</v>
      </c>
      <c r="C485" s="19" t="s">
        <v>264</v>
      </c>
      <c r="D485" s="30">
        <v>2</v>
      </c>
      <c r="E485" s="70">
        <v>396</v>
      </c>
      <c r="F485" s="152">
        <v>444</v>
      </c>
      <c r="G485" s="132">
        <f t="shared" si="37"/>
        <v>0.12121212121212122</v>
      </c>
      <c r="H485" s="72">
        <v>5901741663385</v>
      </c>
      <c r="I485" s="32">
        <f t="shared" si="36"/>
        <v>1</v>
      </c>
      <c r="J485" s="57" t="s">
        <v>533</v>
      </c>
    </row>
    <row r="486" spans="1:10">
      <c r="A486" s="61">
        <v>240013371</v>
      </c>
      <c r="B486" s="32">
        <f t="shared" si="35"/>
        <v>1</v>
      </c>
      <c r="C486" s="19" t="s">
        <v>265</v>
      </c>
      <c r="D486" s="20" t="s">
        <v>61</v>
      </c>
      <c r="E486" s="70">
        <v>38</v>
      </c>
      <c r="F486" s="152">
        <v>43</v>
      </c>
      <c r="G486" s="132">
        <f t="shared" si="37"/>
        <v>0.13157894736842105</v>
      </c>
      <c r="H486" s="72">
        <v>5901741663637</v>
      </c>
      <c r="I486" s="32">
        <f t="shared" si="36"/>
        <v>1</v>
      </c>
      <c r="J486" s="57" t="s">
        <v>528</v>
      </c>
    </row>
    <row r="487" spans="1:10">
      <c r="A487" s="61">
        <v>240004232</v>
      </c>
      <c r="B487" s="32">
        <f t="shared" si="35"/>
        <v>1</v>
      </c>
      <c r="C487" s="19" t="s">
        <v>266</v>
      </c>
      <c r="D487" s="20" t="s">
        <v>61</v>
      </c>
      <c r="E487" s="70">
        <v>46</v>
      </c>
      <c r="F487" s="152">
        <v>51</v>
      </c>
      <c r="G487" s="132">
        <f t="shared" si="37"/>
        <v>0.10869565217391304</v>
      </c>
      <c r="H487" s="72">
        <v>5901741663576</v>
      </c>
      <c r="I487" s="32">
        <f t="shared" si="36"/>
        <v>1</v>
      </c>
      <c r="J487" s="57" t="s">
        <v>528</v>
      </c>
    </row>
    <row r="488" spans="1:10">
      <c r="A488" s="61">
        <v>240004234</v>
      </c>
      <c r="B488" s="32">
        <f t="shared" si="35"/>
        <v>1</v>
      </c>
      <c r="C488" s="19" t="s">
        <v>267</v>
      </c>
      <c r="D488" s="20" t="s">
        <v>61</v>
      </c>
      <c r="E488" s="70">
        <v>71</v>
      </c>
      <c r="F488" s="152">
        <v>79</v>
      </c>
      <c r="G488" s="132">
        <f t="shared" si="37"/>
        <v>0.11267605633802817</v>
      </c>
      <c r="H488" s="72">
        <v>5901741663613</v>
      </c>
      <c r="I488" s="32">
        <f t="shared" si="36"/>
        <v>1</v>
      </c>
      <c r="J488" s="57" t="s">
        <v>528</v>
      </c>
    </row>
    <row r="489" spans="1:10">
      <c r="A489" s="61">
        <v>240004246</v>
      </c>
      <c r="B489" s="32">
        <f t="shared" si="35"/>
        <v>1</v>
      </c>
      <c r="C489" s="19" t="s">
        <v>268</v>
      </c>
      <c r="D489" s="20" t="s">
        <v>61</v>
      </c>
      <c r="E489" s="70">
        <v>93</v>
      </c>
      <c r="F489" s="152">
        <v>104</v>
      </c>
      <c r="G489" s="132">
        <f t="shared" si="37"/>
        <v>0.11827956989247312</v>
      </c>
      <c r="H489" s="72">
        <v>5901741663620</v>
      </c>
      <c r="I489" s="32">
        <f t="shared" si="36"/>
        <v>1</v>
      </c>
      <c r="J489" s="57" t="s">
        <v>528</v>
      </c>
    </row>
    <row r="490" spans="1:10">
      <c r="A490" s="61">
        <v>240004253</v>
      </c>
      <c r="B490" s="32">
        <f t="shared" si="35"/>
        <v>1</v>
      </c>
      <c r="C490" s="19" t="s">
        <v>269</v>
      </c>
      <c r="D490" s="20" t="s">
        <v>61</v>
      </c>
      <c r="E490" s="70">
        <v>101</v>
      </c>
      <c r="F490" s="152">
        <v>113</v>
      </c>
      <c r="G490" s="132">
        <f t="shared" si="37"/>
        <v>0.11881188118811881</v>
      </c>
      <c r="H490" s="72">
        <v>5901741663651</v>
      </c>
      <c r="I490" s="32">
        <f t="shared" si="36"/>
        <v>1</v>
      </c>
      <c r="J490" s="57" t="s">
        <v>528</v>
      </c>
    </row>
    <row r="491" spans="1:10">
      <c r="A491" s="61">
        <v>240004259</v>
      </c>
      <c r="B491" s="32">
        <f t="shared" si="35"/>
        <v>1</v>
      </c>
      <c r="C491" s="19" t="s">
        <v>270</v>
      </c>
      <c r="D491" s="20" t="s">
        <v>61</v>
      </c>
      <c r="E491" s="70">
        <v>330</v>
      </c>
      <c r="F491" s="152">
        <v>370</v>
      </c>
      <c r="G491" s="132">
        <f t="shared" si="37"/>
        <v>0.12121212121212122</v>
      </c>
      <c r="H491" s="72">
        <v>5901741663590</v>
      </c>
      <c r="I491" s="32">
        <f t="shared" si="36"/>
        <v>1</v>
      </c>
      <c r="J491" s="57" t="s">
        <v>528</v>
      </c>
    </row>
    <row r="492" spans="1:10">
      <c r="A492" s="61">
        <v>240013372</v>
      </c>
      <c r="B492" s="32">
        <f t="shared" ref="B492:B531" si="38">COUNTIF($A$22:$A$532,A492)</f>
        <v>1</v>
      </c>
      <c r="C492" s="19" t="s">
        <v>271</v>
      </c>
      <c r="D492" s="20" t="s">
        <v>61</v>
      </c>
      <c r="E492" s="70">
        <v>39</v>
      </c>
      <c r="F492" s="152">
        <v>44</v>
      </c>
      <c r="G492" s="132">
        <f t="shared" si="37"/>
        <v>0.12820512820512819</v>
      </c>
      <c r="H492" s="72">
        <v>5901741663712</v>
      </c>
      <c r="I492" s="32">
        <f t="shared" si="36"/>
        <v>1</v>
      </c>
      <c r="J492" s="57" t="s">
        <v>524</v>
      </c>
    </row>
    <row r="493" spans="1:10">
      <c r="A493" s="61">
        <v>240004282</v>
      </c>
      <c r="B493" s="32">
        <f t="shared" si="38"/>
        <v>1</v>
      </c>
      <c r="C493" s="19" t="s">
        <v>272</v>
      </c>
      <c r="D493" s="20" t="s">
        <v>61</v>
      </c>
      <c r="E493" s="70">
        <v>52</v>
      </c>
      <c r="F493" s="152">
        <v>58</v>
      </c>
      <c r="G493" s="132">
        <f t="shared" si="37"/>
        <v>0.11538461538461539</v>
      </c>
      <c r="H493" s="72">
        <v>5901741663668</v>
      </c>
      <c r="I493" s="32">
        <f t="shared" si="36"/>
        <v>1</v>
      </c>
      <c r="J493" s="57" t="s">
        <v>524</v>
      </c>
    </row>
    <row r="494" spans="1:10">
      <c r="A494" s="61">
        <v>240019800</v>
      </c>
      <c r="B494" s="32">
        <f t="shared" si="38"/>
        <v>1</v>
      </c>
      <c r="C494" s="19" t="s">
        <v>273</v>
      </c>
      <c r="D494" s="20" t="s">
        <v>61</v>
      </c>
      <c r="E494" s="70">
        <v>72</v>
      </c>
      <c r="F494" s="152">
        <v>81</v>
      </c>
      <c r="G494" s="132">
        <f t="shared" si="37"/>
        <v>0.125</v>
      </c>
      <c r="H494" s="72">
        <v>5901741663705</v>
      </c>
      <c r="I494" s="32">
        <f t="shared" si="36"/>
        <v>1</v>
      </c>
      <c r="J494" s="57" t="s">
        <v>524</v>
      </c>
    </row>
    <row r="495" spans="1:10">
      <c r="A495" s="61">
        <v>240013374</v>
      </c>
      <c r="B495" s="32">
        <f t="shared" si="38"/>
        <v>1</v>
      </c>
      <c r="C495" s="19" t="s">
        <v>274</v>
      </c>
      <c r="D495" s="20" t="s">
        <v>61</v>
      </c>
      <c r="E495" s="70">
        <v>138</v>
      </c>
      <c r="F495" s="152">
        <v>154</v>
      </c>
      <c r="G495" s="132">
        <f t="shared" si="37"/>
        <v>0.11594202898550725</v>
      </c>
      <c r="H495" s="72">
        <v>5901741663675</v>
      </c>
      <c r="I495" s="32">
        <f t="shared" si="36"/>
        <v>1</v>
      </c>
      <c r="J495" s="57" t="s">
        <v>524</v>
      </c>
    </row>
    <row r="496" spans="1:10">
      <c r="A496" s="61">
        <v>240017561</v>
      </c>
      <c r="B496" s="32">
        <f t="shared" si="38"/>
        <v>1</v>
      </c>
      <c r="C496" s="19" t="s">
        <v>275</v>
      </c>
      <c r="D496" s="20" t="s">
        <v>61</v>
      </c>
      <c r="E496" s="70">
        <v>7</v>
      </c>
      <c r="F496" s="152">
        <v>7.5</v>
      </c>
      <c r="G496" s="132">
        <f t="shared" si="37"/>
        <v>7.1428571428571425E-2</v>
      </c>
      <c r="H496" s="72">
        <v>5901741663743</v>
      </c>
      <c r="I496" s="32">
        <f t="shared" si="36"/>
        <v>1</v>
      </c>
      <c r="J496" s="57" t="s">
        <v>557</v>
      </c>
    </row>
    <row r="497" spans="1:10">
      <c r="A497" s="61">
        <v>240004278</v>
      </c>
      <c r="B497" s="32">
        <f t="shared" si="38"/>
        <v>1</v>
      </c>
      <c r="C497" s="19" t="s">
        <v>276</v>
      </c>
      <c r="D497" s="20" t="s">
        <v>61</v>
      </c>
      <c r="E497" s="70">
        <v>7</v>
      </c>
      <c r="F497" s="152">
        <v>7.5</v>
      </c>
      <c r="G497" s="132">
        <f t="shared" si="37"/>
        <v>7.1428571428571425E-2</v>
      </c>
      <c r="H497" s="72">
        <v>5901741663736</v>
      </c>
      <c r="I497" s="32">
        <f t="shared" si="36"/>
        <v>1</v>
      </c>
      <c r="J497" s="57" t="s">
        <v>515</v>
      </c>
    </row>
    <row r="498" spans="1:10">
      <c r="A498" s="61">
        <v>240013377</v>
      </c>
      <c r="B498" s="32">
        <f t="shared" si="38"/>
        <v>1</v>
      </c>
      <c r="C498" s="19" t="s">
        <v>277</v>
      </c>
      <c r="D498" s="20" t="s">
        <v>61</v>
      </c>
      <c r="E498" s="70">
        <v>93</v>
      </c>
      <c r="F498" s="152">
        <v>104</v>
      </c>
      <c r="G498" s="132">
        <f t="shared" si="37"/>
        <v>0.11827956989247312</v>
      </c>
      <c r="H498" s="72">
        <v>5901741663644</v>
      </c>
      <c r="I498" s="32">
        <f t="shared" si="36"/>
        <v>1</v>
      </c>
      <c r="J498" s="57" t="s">
        <v>528</v>
      </c>
    </row>
    <row r="499" spans="1:10">
      <c r="A499" s="61">
        <v>240004255</v>
      </c>
      <c r="B499" s="32">
        <f t="shared" si="38"/>
        <v>1</v>
      </c>
      <c r="C499" s="19" t="s">
        <v>278</v>
      </c>
      <c r="D499" s="20" t="s">
        <v>61</v>
      </c>
      <c r="E499" s="70">
        <v>198</v>
      </c>
      <c r="F499" s="152">
        <v>222</v>
      </c>
      <c r="G499" s="132">
        <f t="shared" si="37"/>
        <v>0.12121212121212122</v>
      </c>
      <c r="H499" s="72">
        <v>5901741663583</v>
      </c>
      <c r="I499" s="32">
        <f t="shared" si="36"/>
        <v>1</v>
      </c>
      <c r="J499" s="57" t="s">
        <v>528</v>
      </c>
    </row>
    <row r="500" spans="1:10">
      <c r="A500" s="61">
        <v>240004288</v>
      </c>
      <c r="B500" s="32">
        <f t="shared" si="38"/>
        <v>1</v>
      </c>
      <c r="C500" s="19" t="s">
        <v>279</v>
      </c>
      <c r="D500" s="20" t="s">
        <v>61</v>
      </c>
      <c r="E500" s="70">
        <v>198</v>
      </c>
      <c r="F500" s="152">
        <v>222</v>
      </c>
      <c r="G500" s="132">
        <f t="shared" si="37"/>
        <v>0.12121212121212122</v>
      </c>
      <c r="H500" s="72">
        <v>5901741663682</v>
      </c>
      <c r="I500" s="32">
        <f t="shared" si="36"/>
        <v>1</v>
      </c>
      <c r="J500" s="57" t="s">
        <v>524</v>
      </c>
    </row>
    <row r="501" spans="1:10">
      <c r="A501" s="61">
        <v>240004290</v>
      </c>
      <c r="B501" s="32">
        <f t="shared" si="38"/>
        <v>1</v>
      </c>
      <c r="C501" s="19" t="s">
        <v>280</v>
      </c>
      <c r="D501" s="20" t="s">
        <v>61</v>
      </c>
      <c r="E501" s="70">
        <v>346</v>
      </c>
      <c r="F501" s="152">
        <v>387</v>
      </c>
      <c r="G501" s="132">
        <f t="shared" si="37"/>
        <v>0.11849710982658959</v>
      </c>
      <c r="H501" s="72">
        <v>5901741663699</v>
      </c>
      <c r="I501" s="32">
        <f t="shared" si="36"/>
        <v>1</v>
      </c>
      <c r="J501" s="57" t="s">
        <v>524</v>
      </c>
    </row>
    <row r="502" spans="1:10">
      <c r="A502" s="61">
        <v>240004326</v>
      </c>
      <c r="B502" s="32">
        <f t="shared" si="38"/>
        <v>1</v>
      </c>
      <c r="C502" s="19" t="s">
        <v>281</v>
      </c>
      <c r="D502" s="20" t="s">
        <v>61</v>
      </c>
      <c r="E502" s="70">
        <v>7</v>
      </c>
      <c r="F502" s="152">
        <v>7.5</v>
      </c>
      <c r="G502" s="132">
        <f t="shared" si="37"/>
        <v>7.1428571428571425E-2</v>
      </c>
      <c r="H502" s="72">
        <v>5901741663729</v>
      </c>
      <c r="I502" s="32">
        <f t="shared" si="36"/>
        <v>1</v>
      </c>
      <c r="J502" s="57" t="s">
        <v>515</v>
      </c>
    </row>
    <row r="503" spans="1:10">
      <c r="A503" s="61">
        <v>240013389</v>
      </c>
      <c r="B503" s="32">
        <f t="shared" si="38"/>
        <v>1</v>
      </c>
      <c r="C503" s="19" t="s">
        <v>282</v>
      </c>
      <c r="D503" s="20" t="s">
        <v>61</v>
      </c>
      <c r="E503" s="70">
        <v>330</v>
      </c>
      <c r="F503" s="152">
        <v>370</v>
      </c>
      <c r="G503" s="132">
        <f t="shared" si="37"/>
        <v>0.12121212121212122</v>
      </c>
      <c r="H503" s="72">
        <v>5901741663606</v>
      </c>
      <c r="I503" s="32">
        <f t="shared" si="36"/>
        <v>1</v>
      </c>
      <c r="J503" s="57" t="s">
        <v>528</v>
      </c>
    </row>
    <row r="504" spans="1:10">
      <c r="A504" s="64">
        <v>240013390</v>
      </c>
      <c r="B504" s="32">
        <f t="shared" si="38"/>
        <v>1</v>
      </c>
      <c r="C504" s="19" t="s">
        <v>283</v>
      </c>
      <c r="D504" s="20" t="s">
        <v>61</v>
      </c>
      <c r="E504" s="70">
        <v>146</v>
      </c>
      <c r="F504" s="152">
        <v>163</v>
      </c>
      <c r="G504" s="132">
        <f t="shared" si="37"/>
        <v>0.11643835616438356</v>
      </c>
      <c r="H504" s="72">
        <v>5901741663767</v>
      </c>
      <c r="I504" s="32">
        <f t="shared" si="36"/>
        <v>1</v>
      </c>
      <c r="J504" s="57" t="s">
        <v>524</v>
      </c>
    </row>
    <row r="505" spans="1:10">
      <c r="A505" s="61">
        <v>240013395</v>
      </c>
      <c r="B505" s="32">
        <f t="shared" si="38"/>
        <v>1</v>
      </c>
      <c r="C505" s="19" t="s">
        <v>285</v>
      </c>
      <c r="D505" s="20" t="s">
        <v>61</v>
      </c>
      <c r="E505" s="70">
        <v>3135</v>
      </c>
      <c r="F505" s="152">
        <v>3510</v>
      </c>
      <c r="G505" s="132">
        <f t="shared" si="37"/>
        <v>0.11961722488038277</v>
      </c>
      <c r="H505" s="72">
        <v>5901741664337</v>
      </c>
      <c r="I505" s="32">
        <f t="shared" si="36"/>
        <v>1</v>
      </c>
      <c r="J505" s="57" t="s">
        <v>546</v>
      </c>
    </row>
    <row r="506" spans="1:10">
      <c r="A506" s="61">
        <v>240013396</v>
      </c>
      <c r="B506" s="32">
        <f t="shared" si="38"/>
        <v>1</v>
      </c>
      <c r="C506" s="19" t="s">
        <v>286</v>
      </c>
      <c r="D506" s="20" t="s">
        <v>61</v>
      </c>
      <c r="E506" s="70">
        <v>3685</v>
      </c>
      <c r="F506" s="152">
        <v>4125</v>
      </c>
      <c r="G506" s="132">
        <f t="shared" si="37"/>
        <v>0.11940298507462686</v>
      </c>
      <c r="H506" s="72">
        <v>5901741664344</v>
      </c>
      <c r="I506" s="32">
        <f t="shared" si="36"/>
        <v>1</v>
      </c>
      <c r="J506" s="57" t="s">
        <v>546</v>
      </c>
    </row>
    <row r="507" spans="1:10">
      <c r="A507" s="61">
        <v>240013397</v>
      </c>
      <c r="B507" s="32">
        <f t="shared" si="38"/>
        <v>1</v>
      </c>
      <c r="C507" s="19" t="s">
        <v>287</v>
      </c>
      <c r="D507" s="20" t="s">
        <v>61</v>
      </c>
      <c r="E507" s="70">
        <v>3960</v>
      </c>
      <c r="F507" s="152">
        <v>4435</v>
      </c>
      <c r="G507" s="132">
        <f t="shared" si="37"/>
        <v>0.11994949494949494</v>
      </c>
      <c r="H507" s="72">
        <v>5901741664351</v>
      </c>
      <c r="I507" s="32">
        <f t="shared" si="36"/>
        <v>1</v>
      </c>
      <c r="J507" s="57" t="s">
        <v>546</v>
      </c>
    </row>
    <row r="508" spans="1:10">
      <c r="A508" s="61">
        <v>240013392</v>
      </c>
      <c r="B508" s="32">
        <f t="shared" si="38"/>
        <v>1</v>
      </c>
      <c r="C508" s="19" t="s">
        <v>284</v>
      </c>
      <c r="D508" s="20" t="s">
        <v>61</v>
      </c>
      <c r="E508" s="70">
        <v>247</v>
      </c>
      <c r="F508" s="152">
        <v>277</v>
      </c>
      <c r="G508" s="132">
        <f t="shared" si="37"/>
        <v>0.1214574898785425</v>
      </c>
      <c r="H508" s="72">
        <v>9022000239922</v>
      </c>
      <c r="I508" s="32">
        <f t="shared" si="36"/>
        <v>1</v>
      </c>
      <c r="J508" s="57" t="s">
        <v>528</v>
      </c>
    </row>
    <row r="509" spans="1:10">
      <c r="A509" s="61">
        <v>240004909</v>
      </c>
      <c r="B509" s="32">
        <f t="shared" si="38"/>
        <v>1</v>
      </c>
      <c r="C509" s="19" t="s">
        <v>288</v>
      </c>
      <c r="D509" s="20" t="s">
        <v>61</v>
      </c>
      <c r="E509" s="70">
        <v>165</v>
      </c>
      <c r="F509" s="152">
        <v>185</v>
      </c>
      <c r="G509" s="132">
        <f t="shared" si="37"/>
        <v>0.12121212121212122</v>
      </c>
      <c r="H509" s="72">
        <v>9022000239861</v>
      </c>
      <c r="I509" s="32">
        <f t="shared" si="36"/>
        <v>1</v>
      </c>
      <c r="J509" s="57" t="s">
        <v>528</v>
      </c>
    </row>
    <row r="510" spans="1:10">
      <c r="A510" s="61">
        <v>240004907</v>
      </c>
      <c r="B510" s="32">
        <f t="shared" si="38"/>
        <v>1</v>
      </c>
      <c r="C510" s="19" t="s">
        <v>289</v>
      </c>
      <c r="D510" s="20" t="s">
        <v>61</v>
      </c>
      <c r="E510" s="70">
        <v>247</v>
      </c>
      <c r="F510" s="152">
        <v>277</v>
      </c>
      <c r="G510" s="132">
        <f t="shared" si="37"/>
        <v>0.1214574898785425</v>
      </c>
      <c r="H510" s="72">
        <v>9022000239809</v>
      </c>
      <c r="I510" s="32">
        <f t="shared" si="36"/>
        <v>1</v>
      </c>
      <c r="J510" s="57" t="s">
        <v>528</v>
      </c>
    </row>
    <row r="511" spans="1:10">
      <c r="A511" s="61">
        <v>240004902</v>
      </c>
      <c r="B511" s="32">
        <f t="shared" si="38"/>
        <v>1</v>
      </c>
      <c r="C511" s="19" t="s">
        <v>290</v>
      </c>
      <c r="D511" s="20" t="s">
        <v>61</v>
      </c>
      <c r="E511" s="70">
        <v>478</v>
      </c>
      <c r="F511" s="152">
        <v>535</v>
      </c>
      <c r="G511" s="132">
        <f t="shared" si="37"/>
        <v>0.1192468619246862</v>
      </c>
      <c r="H511" s="72">
        <v>9022000239724</v>
      </c>
      <c r="I511" s="32">
        <f t="shared" ref="I511:I532" si="39">COUNTIF($H$22:$H$532,H511)</f>
        <v>1</v>
      </c>
      <c r="J511" s="57" t="s">
        <v>528</v>
      </c>
    </row>
    <row r="512" spans="1:10">
      <c r="A512" s="61">
        <v>240013401</v>
      </c>
      <c r="B512" s="32">
        <f t="shared" si="38"/>
        <v>1</v>
      </c>
      <c r="C512" s="19" t="s">
        <v>291</v>
      </c>
      <c r="D512" s="20" t="s">
        <v>61</v>
      </c>
      <c r="E512" s="70">
        <v>3960</v>
      </c>
      <c r="F512" s="152">
        <v>4435</v>
      </c>
      <c r="G512" s="132">
        <f t="shared" si="37"/>
        <v>0.11994949494949494</v>
      </c>
      <c r="H512" s="72">
        <v>9022000230165</v>
      </c>
      <c r="I512" s="32">
        <f t="shared" si="39"/>
        <v>1</v>
      </c>
      <c r="J512" s="57" t="s">
        <v>546</v>
      </c>
    </row>
    <row r="513" spans="1:10">
      <c r="A513" s="61">
        <v>240013398</v>
      </c>
      <c r="B513" s="32">
        <f t="shared" si="38"/>
        <v>1</v>
      </c>
      <c r="C513" s="19" t="s">
        <v>292</v>
      </c>
      <c r="D513" s="20" t="s">
        <v>61</v>
      </c>
      <c r="E513" s="70">
        <v>4301</v>
      </c>
      <c r="F513" s="152">
        <v>4815</v>
      </c>
      <c r="G513" s="132">
        <f t="shared" si="37"/>
        <v>0.11950709137409905</v>
      </c>
      <c r="H513" s="72">
        <v>5901741664368</v>
      </c>
      <c r="I513" s="32">
        <f t="shared" si="39"/>
        <v>1</v>
      </c>
      <c r="J513" s="57" t="s">
        <v>546</v>
      </c>
    </row>
    <row r="514" spans="1:10">
      <c r="A514" s="61">
        <v>240013399</v>
      </c>
      <c r="B514" s="32">
        <f t="shared" si="38"/>
        <v>1</v>
      </c>
      <c r="C514" s="19" t="s">
        <v>293</v>
      </c>
      <c r="D514" s="20" t="s">
        <v>61</v>
      </c>
      <c r="E514" s="70">
        <v>8327</v>
      </c>
      <c r="F514" s="152">
        <v>9325</v>
      </c>
      <c r="G514" s="132">
        <f t="shared" si="37"/>
        <v>0.11985108682598775</v>
      </c>
      <c r="H514" s="72">
        <v>9022000230172</v>
      </c>
      <c r="I514" s="32">
        <f t="shared" si="39"/>
        <v>1</v>
      </c>
      <c r="J514" s="57" t="s">
        <v>546</v>
      </c>
    </row>
    <row r="515" spans="1:10">
      <c r="A515" s="61">
        <v>240013400</v>
      </c>
      <c r="B515" s="32">
        <f t="shared" si="38"/>
        <v>1</v>
      </c>
      <c r="C515" s="19" t="s">
        <v>294</v>
      </c>
      <c r="D515" s="20" t="s">
        <v>61</v>
      </c>
      <c r="E515" s="70">
        <v>12705</v>
      </c>
      <c r="F515" s="152">
        <v>14230</v>
      </c>
      <c r="G515" s="132">
        <f t="shared" si="37"/>
        <v>0.1200314836678473</v>
      </c>
      <c r="H515" s="72">
        <v>9022000230189</v>
      </c>
      <c r="I515" s="32">
        <f t="shared" si="39"/>
        <v>1</v>
      </c>
      <c r="J515" s="57" t="s">
        <v>527</v>
      </c>
    </row>
    <row r="516" spans="1:10">
      <c r="A516" s="61">
        <v>240004908</v>
      </c>
      <c r="B516" s="32">
        <f t="shared" si="38"/>
        <v>1</v>
      </c>
      <c r="C516" s="19" t="s">
        <v>295</v>
      </c>
      <c r="D516" s="20" t="s">
        <v>61</v>
      </c>
      <c r="E516" s="70">
        <v>301</v>
      </c>
      <c r="F516" s="152">
        <v>337</v>
      </c>
      <c r="G516" s="132">
        <f t="shared" si="37"/>
        <v>0.11960132890365449</v>
      </c>
      <c r="H516" s="72">
        <v>9022000239847</v>
      </c>
      <c r="I516" s="32">
        <f t="shared" si="39"/>
        <v>1</v>
      </c>
      <c r="J516" s="57" t="s">
        <v>508</v>
      </c>
    </row>
    <row r="517" spans="1:10">
      <c r="A517" s="61">
        <v>240013403</v>
      </c>
      <c r="B517" s="32">
        <f t="shared" si="38"/>
        <v>1</v>
      </c>
      <c r="C517" s="19" t="s">
        <v>296</v>
      </c>
      <c r="D517" s="20" t="s">
        <v>61</v>
      </c>
      <c r="E517" s="70">
        <v>908</v>
      </c>
      <c r="F517" s="152">
        <v>1017</v>
      </c>
      <c r="G517" s="132">
        <f t="shared" si="37"/>
        <v>0.12004405286343613</v>
      </c>
      <c r="H517" s="72">
        <v>5901741664399</v>
      </c>
      <c r="I517" s="32">
        <f t="shared" si="39"/>
        <v>1</v>
      </c>
      <c r="J517" s="57" t="s">
        <v>508</v>
      </c>
    </row>
    <row r="518" spans="1:10">
      <c r="A518" s="61">
        <v>240013404</v>
      </c>
      <c r="B518" s="32">
        <f t="shared" si="38"/>
        <v>1</v>
      </c>
      <c r="C518" s="19" t="s">
        <v>297</v>
      </c>
      <c r="D518" s="20" t="s">
        <v>61</v>
      </c>
      <c r="E518" s="70">
        <v>574</v>
      </c>
      <c r="F518" s="152">
        <v>643</v>
      </c>
      <c r="G518" s="132">
        <f t="shared" si="37"/>
        <v>0.12020905923344948</v>
      </c>
      <c r="H518" s="72">
        <v>9022000239854</v>
      </c>
      <c r="I518" s="32">
        <f t="shared" si="39"/>
        <v>1</v>
      </c>
      <c r="J518" s="57" t="s">
        <v>555</v>
      </c>
    </row>
    <row r="519" spans="1:10">
      <c r="A519" s="61">
        <v>240003383</v>
      </c>
      <c r="B519" s="32">
        <f t="shared" si="38"/>
        <v>1</v>
      </c>
      <c r="C519" s="19" t="s">
        <v>298</v>
      </c>
      <c r="D519" s="20" t="s">
        <v>61</v>
      </c>
      <c r="E519" s="70">
        <v>137</v>
      </c>
      <c r="F519" s="152">
        <v>153</v>
      </c>
      <c r="G519" s="132">
        <f t="shared" si="37"/>
        <v>0.11678832116788321</v>
      </c>
      <c r="H519" s="72">
        <v>9008487197740</v>
      </c>
      <c r="I519" s="32">
        <f t="shared" si="39"/>
        <v>1</v>
      </c>
      <c r="J519" s="57" t="s">
        <v>524</v>
      </c>
    </row>
    <row r="520" spans="1:10">
      <c r="A520" s="61">
        <v>240003385</v>
      </c>
      <c r="B520" s="32">
        <f t="shared" si="38"/>
        <v>1</v>
      </c>
      <c r="C520" s="19" t="s">
        <v>299</v>
      </c>
      <c r="D520" s="20" t="s">
        <v>61</v>
      </c>
      <c r="E520" s="70">
        <v>156</v>
      </c>
      <c r="F520" s="152">
        <v>175</v>
      </c>
      <c r="G520" s="132">
        <f t="shared" si="37"/>
        <v>0.12179487179487179</v>
      </c>
      <c r="H520" s="72">
        <v>9008487211804</v>
      </c>
      <c r="I520" s="32">
        <f t="shared" si="39"/>
        <v>1</v>
      </c>
      <c r="J520" s="57" t="s">
        <v>524</v>
      </c>
    </row>
    <row r="521" spans="1:10">
      <c r="A521" s="61">
        <v>240025437</v>
      </c>
      <c r="B521" s="32">
        <f t="shared" si="38"/>
        <v>1</v>
      </c>
      <c r="C521" s="19" t="s">
        <v>300</v>
      </c>
      <c r="D521" s="20" t="s">
        <v>61</v>
      </c>
      <c r="E521" s="70">
        <v>8063</v>
      </c>
      <c r="F521" s="152">
        <v>9030</v>
      </c>
      <c r="G521" s="132">
        <f t="shared" si="37"/>
        <v>0.11993054694282525</v>
      </c>
      <c r="H521" s="72">
        <v>4050808233533</v>
      </c>
      <c r="I521" s="32">
        <f t="shared" si="39"/>
        <v>1</v>
      </c>
      <c r="J521" s="57" t="s">
        <v>546</v>
      </c>
    </row>
    <row r="522" spans="1:10">
      <c r="A522" s="61">
        <v>240013406</v>
      </c>
      <c r="B522" s="32">
        <f t="shared" si="38"/>
        <v>1</v>
      </c>
      <c r="C522" s="19" t="s">
        <v>301</v>
      </c>
      <c r="D522" s="20" t="s">
        <v>61</v>
      </c>
      <c r="E522" s="70">
        <v>10384</v>
      </c>
      <c r="F522" s="152">
        <v>11630</v>
      </c>
      <c r="G522" s="132">
        <f t="shared" si="37"/>
        <v>0.11999229583975346</v>
      </c>
      <c r="H522" s="72">
        <v>5901741664405</v>
      </c>
      <c r="I522" s="32">
        <f t="shared" si="39"/>
        <v>1</v>
      </c>
      <c r="J522" s="57" t="s">
        <v>546</v>
      </c>
    </row>
    <row r="523" spans="1:10">
      <c r="A523" s="61">
        <v>240025438</v>
      </c>
      <c r="B523" s="32">
        <f t="shared" si="38"/>
        <v>1</v>
      </c>
      <c r="C523" s="19" t="s">
        <v>302</v>
      </c>
      <c r="D523" s="20" t="s">
        <v>61</v>
      </c>
      <c r="E523" s="70">
        <v>13398</v>
      </c>
      <c r="F523" s="152">
        <v>15005</v>
      </c>
      <c r="G523" s="132">
        <f t="shared" si="37"/>
        <v>0.1199432751156889</v>
      </c>
      <c r="H523" s="72">
        <v>9022000233432</v>
      </c>
      <c r="I523" s="32">
        <f t="shared" si="39"/>
        <v>1</v>
      </c>
      <c r="J523" s="57" t="s">
        <v>546</v>
      </c>
    </row>
    <row r="524" spans="1:10">
      <c r="A524" s="61">
        <v>240013408</v>
      </c>
      <c r="B524" s="32">
        <f t="shared" si="38"/>
        <v>1</v>
      </c>
      <c r="C524" s="19" t="s">
        <v>303</v>
      </c>
      <c r="D524" s="20" t="s">
        <v>61</v>
      </c>
      <c r="E524" s="70">
        <v>15983</v>
      </c>
      <c r="F524" s="152">
        <v>17900</v>
      </c>
      <c r="G524" s="132">
        <f t="shared" si="37"/>
        <v>0.11993993618219358</v>
      </c>
      <c r="H524" s="72">
        <v>5901741664412</v>
      </c>
      <c r="I524" s="32">
        <f t="shared" si="39"/>
        <v>1</v>
      </c>
      <c r="J524" s="57" t="s">
        <v>546</v>
      </c>
    </row>
    <row r="525" spans="1:10">
      <c r="A525" s="61">
        <v>240013409</v>
      </c>
      <c r="B525" s="32">
        <f t="shared" si="38"/>
        <v>1</v>
      </c>
      <c r="C525" s="19" t="s">
        <v>304</v>
      </c>
      <c r="D525" s="20" t="s">
        <v>61</v>
      </c>
      <c r="E525" s="70">
        <v>17072</v>
      </c>
      <c r="F525" s="152">
        <v>19120</v>
      </c>
      <c r="G525" s="132">
        <f t="shared" si="37"/>
        <v>0.11996251171508904</v>
      </c>
      <c r="H525" s="72">
        <v>5901741664429</v>
      </c>
      <c r="I525" s="32">
        <f t="shared" si="39"/>
        <v>1</v>
      </c>
      <c r="J525" s="57" t="s">
        <v>546</v>
      </c>
    </row>
    <row r="526" spans="1:10">
      <c r="A526" s="61">
        <v>240013410</v>
      </c>
      <c r="B526" s="32">
        <f t="shared" si="38"/>
        <v>1</v>
      </c>
      <c r="C526" s="19" t="s">
        <v>305</v>
      </c>
      <c r="D526" s="20" t="s">
        <v>61</v>
      </c>
      <c r="E526" s="70">
        <v>18447</v>
      </c>
      <c r="F526" s="152">
        <v>20660</v>
      </c>
      <c r="G526" s="132">
        <f t="shared" si="37"/>
        <v>0.11996530601181764</v>
      </c>
      <c r="H526" s="72">
        <v>5901741664436</v>
      </c>
      <c r="I526" s="32">
        <f t="shared" si="39"/>
        <v>1</v>
      </c>
      <c r="J526" s="57" t="s">
        <v>546</v>
      </c>
    </row>
    <row r="527" spans="1:10">
      <c r="A527" s="61">
        <v>240013411</v>
      </c>
      <c r="B527" s="32">
        <f t="shared" si="38"/>
        <v>1</v>
      </c>
      <c r="C527" s="19" t="s">
        <v>306</v>
      </c>
      <c r="D527" s="20" t="s">
        <v>61</v>
      </c>
      <c r="E527" s="70">
        <v>21857</v>
      </c>
      <c r="F527" s="152">
        <v>24480</v>
      </c>
      <c r="G527" s="132">
        <f t="shared" si="37"/>
        <v>0.12000732030928307</v>
      </c>
      <c r="H527" s="72">
        <v>5901741664443</v>
      </c>
      <c r="I527" s="32">
        <f t="shared" si="39"/>
        <v>1</v>
      </c>
      <c r="J527" s="57" t="s">
        <v>546</v>
      </c>
    </row>
    <row r="528" spans="1:10">
      <c r="A528" s="61">
        <v>240013412</v>
      </c>
      <c r="B528" s="32">
        <f t="shared" si="38"/>
        <v>1</v>
      </c>
      <c r="C528" s="19" t="s">
        <v>307</v>
      </c>
      <c r="D528" s="20" t="s">
        <v>61</v>
      </c>
      <c r="E528" s="70">
        <v>23903</v>
      </c>
      <c r="F528" s="152">
        <v>26770</v>
      </c>
      <c r="G528" s="132">
        <f t="shared" ref="G528:G581" si="40">(F528-E528)/E528</f>
        <v>0.11994310337614525</v>
      </c>
      <c r="H528" s="72">
        <v>5901741664450</v>
      </c>
      <c r="I528" s="32">
        <f t="shared" si="39"/>
        <v>1</v>
      </c>
      <c r="J528" s="57" t="s">
        <v>546</v>
      </c>
    </row>
    <row r="529" spans="1:10">
      <c r="A529" s="61">
        <v>240013413</v>
      </c>
      <c r="B529" s="32">
        <f t="shared" si="38"/>
        <v>1</v>
      </c>
      <c r="C529" s="19" t="s">
        <v>308</v>
      </c>
      <c r="D529" s="20" t="s">
        <v>61</v>
      </c>
      <c r="E529" s="70">
        <v>25850</v>
      </c>
      <c r="F529" s="152">
        <v>28950</v>
      </c>
      <c r="G529" s="132">
        <f t="shared" si="40"/>
        <v>0.11992263056092843</v>
      </c>
      <c r="H529" s="72">
        <v>5901741664467</v>
      </c>
      <c r="I529" s="32">
        <f t="shared" si="39"/>
        <v>1</v>
      </c>
      <c r="J529" s="57" t="s">
        <v>546</v>
      </c>
    </row>
    <row r="530" spans="1:10">
      <c r="A530" s="61">
        <v>240013414</v>
      </c>
      <c r="B530" s="32">
        <f t="shared" si="38"/>
        <v>1</v>
      </c>
      <c r="C530" s="19" t="s">
        <v>309</v>
      </c>
      <c r="D530" s="20" t="s">
        <v>61</v>
      </c>
      <c r="E530" s="70">
        <v>29370</v>
      </c>
      <c r="F530" s="152">
        <v>32890</v>
      </c>
      <c r="G530" s="132">
        <f t="shared" si="40"/>
        <v>0.1198501872659176</v>
      </c>
      <c r="H530" s="72">
        <v>5901741664474</v>
      </c>
      <c r="I530" s="32">
        <f t="shared" si="39"/>
        <v>1</v>
      </c>
      <c r="J530" s="57" t="s">
        <v>546</v>
      </c>
    </row>
    <row r="531" spans="1:10">
      <c r="A531" s="61">
        <v>240003386</v>
      </c>
      <c r="B531" s="32">
        <f t="shared" si="38"/>
        <v>1</v>
      </c>
      <c r="C531" s="19" t="s">
        <v>310</v>
      </c>
      <c r="D531" s="20" t="s">
        <v>61</v>
      </c>
      <c r="E531" s="70">
        <v>106</v>
      </c>
      <c r="F531" s="152">
        <v>119</v>
      </c>
      <c r="G531" s="132">
        <f t="shared" si="40"/>
        <v>0.12264150943396226</v>
      </c>
      <c r="H531" s="72">
        <v>9008487211811</v>
      </c>
      <c r="I531" s="32">
        <f t="shared" si="39"/>
        <v>1</v>
      </c>
      <c r="J531" s="57" t="s">
        <v>524</v>
      </c>
    </row>
    <row r="532" spans="1:10">
      <c r="A532" s="61">
        <v>240017726</v>
      </c>
      <c r="B532" s="32">
        <f t="shared" ref="B532:B563" si="41">COUNTIF($A$22:$A$581,A532)</f>
        <v>1</v>
      </c>
      <c r="C532" s="19" t="s">
        <v>311</v>
      </c>
      <c r="D532" s="20" t="s">
        <v>61</v>
      </c>
      <c r="E532" s="17">
        <v>423</v>
      </c>
      <c r="F532" s="152">
        <v>474</v>
      </c>
      <c r="G532" s="132">
        <f t="shared" si="40"/>
        <v>0.12056737588652482</v>
      </c>
      <c r="H532" s="72">
        <v>9022000239366</v>
      </c>
      <c r="I532" s="32">
        <f t="shared" si="39"/>
        <v>1</v>
      </c>
      <c r="J532" s="57" t="s">
        <v>528</v>
      </c>
    </row>
    <row r="533" spans="1:10">
      <c r="A533" s="23">
        <v>240032035</v>
      </c>
      <c r="B533" s="32">
        <f t="shared" si="41"/>
        <v>1</v>
      </c>
      <c r="C533" s="19" t="s">
        <v>713</v>
      </c>
      <c r="D533" s="131" t="s">
        <v>61</v>
      </c>
      <c r="E533" s="17">
        <v>620</v>
      </c>
      <c r="F533" s="152">
        <v>690</v>
      </c>
      <c r="G533" s="132">
        <f t="shared" si="40"/>
        <v>0.11290322580645161</v>
      </c>
      <c r="H533" s="68">
        <v>880027068197</v>
      </c>
      <c r="I533" s="32">
        <f t="shared" ref="I533:I552" si="42">COUNTIF($H$22:$H$552,H533)</f>
        <v>1</v>
      </c>
      <c r="J533" s="56">
        <v>84212100</v>
      </c>
    </row>
    <row r="534" spans="1:10">
      <c r="A534" s="23">
        <v>240032036</v>
      </c>
      <c r="B534" s="32">
        <f t="shared" si="41"/>
        <v>1</v>
      </c>
      <c r="C534" s="19" t="s">
        <v>714</v>
      </c>
      <c r="D534" s="131" t="s">
        <v>61</v>
      </c>
      <c r="E534" s="17">
        <v>730</v>
      </c>
      <c r="F534" s="152">
        <v>820</v>
      </c>
      <c r="G534" s="132">
        <f t="shared" si="40"/>
        <v>0.12328767123287671</v>
      </c>
      <c r="H534" s="68">
        <v>880027067893</v>
      </c>
      <c r="I534" s="32">
        <f t="shared" si="42"/>
        <v>1</v>
      </c>
      <c r="J534" s="56">
        <v>84212100</v>
      </c>
    </row>
    <row r="535" spans="1:10">
      <c r="A535" s="23">
        <v>240032037</v>
      </c>
      <c r="B535" s="32">
        <f t="shared" si="41"/>
        <v>1</v>
      </c>
      <c r="C535" s="19" t="s">
        <v>715</v>
      </c>
      <c r="D535" s="131" t="s">
        <v>61</v>
      </c>
      <c r="E535" s="17">
        <v>1040</v>
      </c>
      <c r="F535" s="152">
        <v>1160</v>
      </c>
      <c r="G535" s="132">
        <f t="shared" si="40"/>
        <v>0.11538461538461539</v>
      </c>
      <c r="H535" s="68">
        <v>880027068203</v>
      </c>
      <c r="I535" s="32">
        <f t="shared" si="42"/>
        <v>1</v>
      </c>
      <c r="J535" s="56">
        <v>84212100</v>
      </c>
    </row>
    <row r="536" spans="1:10">
      <c r="A536" s="23">
        <v>240032038</v>
      </c>
      <c r="B536" s="32">
        <f t="shared" si="41"/>
        <v>1</v>
      </c>
      <c r="C536" s="19" t="s">
        <v>716</v>
      </c>
      <c r="D536" s="131" t="s">
        <v>61</v>
      </c>
      <c r="E536" s="17">
        <v>1150</v>
      </c>
      <c r="F536" s="152">
        <v>1290</v>
      </c>
      <c r="G536" s="132">
        <f t="shared" si="40"/>
        <v>0.12173913043478261</v>
      </c>
      <c r="H536" s="68">
        <v>880027068210</v>
      </c>
      <c r="I536" s="32">
        <f t="shared" si="42"/>
        <v>1</v>
      </c>
      <c r="J536" s="56">
        <v>84212100</v>
      </c>
    </row>
    <row r="537" spans="1:10">
      <c r="A537" s="23">
        <v>240032039</v>
      </c>
      <c r="B537" s="32">
        <f t="shared" si="41"/>
        <v>1</v>
      </c>
      <c r="C537" s="19" t="s">
        <v>717</v>
      </c>
      <c r="D537" s="131" t="s">
        <v>61</v>
      </c>
      <c r="E537" s="17">
        <v>1260</v>
      </c>
      <c r="F537" s="152">
        <v>1410</v>
      </c>
      <c r="G537" s="132">
        <f t="shared" si="40"/>
        <v>0.11904761904761904</v>
      </c>
      <c r="H537" s="68">
        <v>880027068227</v>
      </c>
      <c r="I537" s="32">
        <f t="shared" si="42"/>
        <v>1</v>
      </c>
      <c r="J537" s="56">
        <v>84212100</v>
      </c>
    </row>
    <row r="538" spans="1:10">
      <c r="A538" s="23">
        <v>240032040</v>
      </c>
      <c r="B538" s="32">
        <f t="shared" si="41"/>
        <v>1</v>
      </c>
      <c r="C538" s="19" t="s">
        <v>718</v>
      </c>
      <c r="D538" s="131" t="s">
        <v>61</v>
      </c>
      <c r="E538" s="17">
        <v>830</v>
      </c>
      <c r="F538" s="152">
        <v>930</v>
      </c>
      <c r="G538" s="132">
        <f t="shared" si="40"/>
        <v>0.12048192771084337</v>
      </c>
      <c r="H538" s="68">
        <v>880027067855</v>
      </c>
      <c r="I538" s="32">
        <f t="shared" si="42"/>
        <v>1</v>
      </c>
      <c r="J538" s="56">
        <v>85390090</v>
      </c>
    </row>
    <row r="539" spans="1:10">
      <c r="A539" s="23">
        <v>240032041</v>
      </c>
      <c r="B539" s="32">
        <f t="shared" si="41"/>
        <v>1</v>
      </c>
      <c r="C539" s="19" t="s">
        <v>719</v>
      </c>
      <c r="D539" s="131" t="s">
        <v>61</v>
      </c>
      <c r="E539" s="17">
        <v>830</v>
      </c>
      <c r="F539" s="152">
        <v>930</v>
      </c>
      <c r="G539" s="132">
        <f t="shared" si="40"/>
        <v>0.12048192771084337</v>
      </c>
      <c r="H539" s="68">
        <v>880027068142</v>
      </c>
      <c r="I539" s="32">
        <f t="shared" si="42"/>
        <v>1</v>
      </c>
      <c r="J539" s="56">
        <v>85399090</v>
      </c>
    </row>
    <row r="540" spans="1:10">
      <c r="A540" s="23">
        <v>240032042</v>
      </c>
      <c r="B540" s="32">
        <f t="shared" si="41"/>
        <v>1</v>
      </c>
      <c r="C540" s="19" t="s">
        <v>720</v>
      </c>
      <c r="D540" s="131" t="s">
        <v>61</v>
      </c>
      <c r="E540" s="17">
        <v>345</v>
      </c>
      <c r="F540" s="152">
        <v>385</v>
      </c>
      <c r="G540" s="132">
        <f t="shared" si="40"/>
        <v>0.11594202898550725</v>
      </c>
      <c r="H540" s="68">
        <v>880027068241</v>
      </c>
      <c r="I540" s="32">
        <f t="shared" si="42"/>
        <v>1</v>
      </c>
      <c r="J540" s="56">
        <v>85399090</v>
      </c>
    </row>
    <row r="541" spans="1:10">
      <c r="A541" s="23">
        <v>240032043</v>
      </c>
      <c r="B541" s="32">
        <f t="shared" si="41"/>
        <v>1</v>
      </c>
      <c r="C541" s="19" t="s">
        <v>721</v>
      </c>
      <c r="D541" s="131" t="s">
        <v>61</v>
      </c>
      <c r="E541" s="17">
        <v>345</v>
      </c>
      <c r="F541" s="152">
        <v>385</v>
      </c>
      <c r="G541" s="132">
        <f t="shared" si="40"/>
        <v>0.11594202898550725</v>
      </c>
      <c r="H541" s="68">
        <v>880027068258</v>
      </c>
      <c r="I541" s="32">
        <f t="shared" si="42"/>
        <v>1</v>
      </c>
      <c r="J541" s="56">
        <v>85399090</v>
      </c>
    </row>
    <row r="542" spans="1:10">
      <c r="A542" s="23">
        <v>240100352</v>
      </c>
      <c r="B542" s="32">
        <f t="shared" si="41"/>
        <v>1</v>
      </c>
      <c r="C542" s="19" t="s">
        <v>722</v>
      </c>
      <c r="D542" s="131" t="s">
        <v>61</v>
      </c>
      <c r="E542" s="17">
        <v>175</v>
      </c>
      <c r="F542" s="152">
        <v>195</v>
      </c>
      <c r="G542" s="132">
        <f t="shared" si="40"/>
        <v>0.11428571428571428</v>
      </c>
      <c r="H542" s="68">
        <v>880027068159</v>
      </c>
      <c r="I542" s="32">
        <f t="shared" si="42"/>
        <v>1</v>
      </c>
      <c r="J542" s="56">
        <v>85394900</v>
      </c>
    </row>
    <row r="543" spans="1:10">
      <c r="A543" s="23">
        <v>240100353</v>
      </c>
      <c r="B543" s="32">
        <f t="shared" si="41"/>
        <v>1</v>
      </c>
      <c r="C543" s="19" t="s">
        <v>723</v>
      </c>
      <c r="D543" s="131" t="s">
        <v>61</v>
      </c>
      <c r="E543" s="17">
        <v>180</v>
      </c>
      <c r="F543" s="152">
        <v>200</v>
      </c>
      <c r="G543" s="132">
        <f t="shared" si="40"/>
        <v>0.1111111111111111</v>
      </c>
      <c r="H543" s="68">
        <v>880027067886</v>
      </c>
      <c r="I543" s="32">
        <f t="shared" si="42"/>
        <v>1</v>
      </c>
      <c r="J543" s="56">
        <v>85394900</v>
      </c>
    </row>
    <row r="544" spans="1:10">
      <c r="A544" s="23">
        <v>240100354</v>
      </c>
      <c r="B544" s="32">
        <f t="shared" si="41"/>
        <v>1</v>
      </c>
      <c r="C544" s="19" t="s">
        <v>724</v>
      </c>
      <c r="D544" s="131" t="s">
        <v>61</v>
      </c>
      <c r="E544" s="17">
        <v>210</v>
      </c>
      <c r="F544" s="152">
        <v>235</v>
      </c>
      <c r="G544" s="132">
        <f t="shared" si="40"/>
        <v>0.11904761904761904</v>
      </c>
      <c r="H544" s="68">
        <v>880027068166</v>
      </c>
      <c r="I544" s="32">
        <f t="shared" si="42"/>
        <v>1</v>
      </c>
      <c r="J544" s="56">
        <v>85394900</v>
      </c>
    </row>
    <row r="545" spans="1:10">
      <c r="A545" s="23">
        <v>240100355</v>
      </c>
      <c r="B545" s="32">
        <f t="shared" si="41"/>
        <v>1</v>
      </c>
      <c r="C545" s="19" t="s">
        <v>725</v>
      </c>
      <c r="D545" s="131" t="s">
        <v>61</v>
      </c>
      <c r="E545" s="17">
        <v>245</v>
      </c>
      <c r="F545" s="152">
        <v>275</v>
      </c>
      <c r="G545" s="132">
        <f t="shared" si="40"/>
        <v>0.12244897959183673</v>
      </c>
      <c r="H545" s="68">
        <v>880027068180</v>
      </c>
      <c r="I545" s="32">
        <f t="shared" si="42"/>
        <v>1</v>
      </c>
      <c r="J545" s="56">
        <v>85394900</v>
      </c>
    </row>
    <row r="546" spans="1:10">
      <c r="A546" s="23">
        <v>240100356</v>
      </c>
      <c r="B546" s="32">
        <f t="shared" si="41"/>
        <v>1</v>
      </c>
      <c r="C546" s="19" t="s">
        <v>726</v>
      </c>
      <c r="D546" s="131" t="s">
        <v>61</v>
      </c>
      <c r="E546" s="17">
        <v>255</v>
      </c>
      <c r="F546" s="152">
        <v>285</v>
      </c>
      <c r="G546" s="132">
        <f t="shared" si="40"/>
        <v>0.11764705882352941</v>
      </c>
      <c r="H546" s="68">
        <v>880027068173</v>
      </c>
      <c r="I546" s="32">
        <f t="shared" si="42"/>
        <v>1</v>
      </c>
      <c r="J546" s="56">
        <v>85394900</v>
      </c>
    </row>
    <row r="547" spans="1:10">
      <c r="A547" s="23">
        <v>240100357</v>
      </c>
      <c r="B547" s="32">
        <f t="shared" si="41"/>
        <v>1</v>
      </c>
      <c r="C547" s="19" t="s">
        <v>727</v>
      </c>
      <c r="D547" s="131" t="s">
        <v>61</v>
      </c>
      <c r="E547" s="17">
        <v>78</v>
      </c>
      <c r="F547" s="152">
        <v>88</v>
      </c>
      <c r="G547" s="132">
        <f t="shared" si="40"/>
        <v>0.12820512820512819</v>
      </c>
      <c r="H547" s="68">
        <v>880027068104</v>
      </c>
      <c r="I547" s="32">
        <f t="shared" si="42"/>
        <v>1</v>
      </c>
      <c r="J547" s="56">
        <v>70112000</v>
      </c>
    </row>
    <row r="548" spans="1:10">
      <c r="A548" s="23">
        <v>240100358</v>
      </c>
      <c r="B548" s="32">
        <f t="shared" si="41"/>
        <v>1</v>
      </c>
      <c r="C548" s="19" t="s">
        <v>728</v>
      </c>
      <c r="D548" s="131" t="s">
        <v>61</v>
      </c>
      <c r="E548" s="17">
        <v>82</v>
      </c>
      <c r="F548" s="152">
        <v>92</v>
      </c>
      <c r="G548" s="132">
        <f t="shared" si="40"/>
        <v>0.12195121951219512</v>
      </c>
      <c r="H548" s="68">
        <v>880027067879</v>
      </c>
      <c r="I548" s="32">
        <f t="shared" si="42"/>
        <v>1</v>
      </c>
      <c r="J548" s="56">
        <v>70112000</v>
      </c>
    </row>
    <row r="549" spans="1:10">
      <c r="A549" s="23">
        <v>240100359</v>
      </c>
      <c r="B549" s="32">
        <f t="shared" si="41"/>
        <v>1</v>
      </c>
      <c r="C549" s="19" t="s">
        <v>729</v>
      </c>
      <c r="D549" s="131" t="s">
        <v>61</v>
      </c>
      <c r="E549" s="17">
        <v>144</v>
      </c>
      <c r="F549" s="152">
        <v>161</v>
      </c>
      <c r="G549" s="132">
        <f t="shared" si="40"/>
        <v>0.11805555555555555</v>
      </c>
      <c r="H549" s="68">
        <v>880027068111</v>
      </c>
      <c r="I549" s="32">
        <f t="shared" si="42"/>
        <v>1</v>
      </c>
      <c r="J549" s="56">
        <v>70112000</v>
      </c>
    </row>
    <row r="550" spans="1:10">
      <c r="A550" s="23">
        <v>240100360</v>
      </c>
      <c r="B550" s="32">
        <f t="shared" si="41"/>
        <v>1</v>
      </c>
      <c r="C550" s="19" t="s">
        <v>730</v>
      </c>
      <c r="D550" s="131" t="s">
        <v>61</v>
      </c>
      <c r="E550" s="17">
        <v>220</v>
      </c>
      <c r="F550" s="152">
        <v>246</v>
      </c>
      <c r="G550" s="132">
        <f t="shared" si="40"/>
        <v>0.11818181818181818</v>
      </c>
      <c r="H550" s="68">
        <v>880027068135</v>
      </c>
      <c r="I550" s="32">
        <f t="shared" si="42"/>
        <v>1</v>
      </c>
      <c r="J550" s="56">
        <v>70112000</v>
      </c>
    </row>
    <row r="551" spans="1:10">
      <c r="A551" s="23">
        <v>240100361</v>
      </c>
      <c r="B551" s="32">
        <f t="shared" si="41"/>
        <v>1</v>
      </c>
      <c r="C551" s="19" t="s">
        <v>731</v>
      </c>
      <c r="D551" s="131" t="s">
        <v>61</v>
      </c>
      <c r="E551" s="17">
        <v>136</v>
      </c>
      <c r="F551" s="152">
        <v>152</v>
      </c>
      <c r="G551" s="132">
        <f t="shared" si="40"/>
        <v>0.11764705882352941</v>
      </c>
      <c r="H551" s="68">
        <v>880027068128</v>
      </c>
      <c r="I551" s="32">
        <f t="shared" si="42"/>
        <v>1</v>
      </c>
      <c r="J551" s="56">
        <v>70112000</v>
      </c>
    </row>
    <row r="552" spans="1:10">
      <c r="A552" s="23">
        <v>240100362</v>
      </c>
      <c r="B552" s="32">
        <f t="shared" si="41"/>
        <v>1</v>
      </c>
      <c r="C552" s="19" t="s">
        <v>732</v>
      </c>
      <c r="D552" s="131" t="s">
        <v>61</v>
      </c>
      <c r="E552" s="17">
        <v>5.5</v>
      </c>
      <c r="F552" s="152">
        <v>6</v>
      </c>
      <c r="G552" s="132">
        <f t="shared" si="40"/>
        <v>9.0909090909090912E-2</v>
      </c>
      <c r="H552" s="68">
        <v>880027068272</v>
      </c>
      <c r="I552" s="32">
        <f t="shared" si="42"/>
        <v>1</v>
      </c>
      <c r="J552" s="56">
        <v>40169300</v>
      </c>
    </row>
    <row r="553" spans="1:10">
      <c r="A553" s="23">
        <v>240100429</v>
      </c>
      <c r="B553" s="32">
        <f t="shared" si="41"/>
        <v>1</v>
      </c>
      <c r="C553" s="19" t="s">
        <v>733</v>
      </c>
      <c r="D553" s="131" t="s">
        <v>61</v>
      </c>
      <c r="E553" s="17">
        <v>1650</v>
      </c>
      <c r="F553" s="152">
        <v>1850</v>
      </c>
      <c r="G553" s="132">
        <f t="shared" si="40"/>
        <v>0.12121212121212122</v>
      </c>
      <c r="H553" s="68">
        <v>5901741665952</v>
      </c>
      <c r="I553" s="32">
        <f t="shared" ref="I553:I561" si="43">COUNTIF($H$22:$H$561,H553)</f>
        <v>1</v>
      </c>
      <c r="J553" s="56">
        <v>84212100</v>
      </c>
    </row>
    <row r="554" spans="1:10">
      <c r="A554" s="23">
        <v>240100430</v>
      </c>
      <c r="B554" s="32">
        <f t="shared" si="41"/>
        <v>1</v>
      </c>
      <c r="C554" s="19" t="s">
        <v>734</v>
      </c>
      <c r="D554" s="131" t="s">
        <v>61</v>
      </c>
      <c r="E554" s="17">
        <v>3675</v>
      </c>
      <c r="F554" s="152">
        <v>4110</v>
      </c>
      <c r="G554" s="132">
        <f t="shared" si="40"/>
        <v>0.11836734693877551</v>
      </c>
      <c r="H554" s="68">
        <v>5901741665969</v>
      </c>
      <c r="I554" s="32">
        <f t="shared" si="43"/>
        <v>1</v>
      </c>
      <c r="J554" s="56">
        <v>84212100</v>
      </c>
    </row>
    <row r="555" spans="1:10">
      <c r="A555" s="23">
        <v>240100431</v>
      </c>
      <c r="B555" s="32">
        <f t="shared" si="41"/>
        <v>1</v>
      </c>
      <c r="C555" s="19" t="s">
        <v>735</v>
      </c>
      <c r="D555" s="131" t="s">
        <v>61</v>
      </c>
      <c r="E555" s="17">
        <v>5550</v>
      </c>
      <c r="F555" s="152">
        <v>6220</v>
      </c>
      <c r="G555" s="132">
        <f t="shared" si="40"/>
        <v>0.12072072072072072</v>
      </c>
      <c r="H555" s="68">
        <v>5901741665976</v>
      </c>
      <c r="I555" s="32">
        <f t="shared" si="43"/>
        <v>1</v>
      </c>
      <c r="J555" s="56">
        <v>84212100</v>
      </c>
    </row>
    <row r="556" spans="1:10">
      <c r="A556" s="23">
        <v>240100432</v>
      </c>
      <c r="B556" s="32">
        <f t="shared" si="41"/>
        <v>1</v>
      </c>
      <c r="C556" s="19" t="s">
        <v>736</v>
      </c>
      <c r="D556" s="131" t="s">
        <v>61</v>
      </c>
      <c r="E556" s="17">
        <v>7800</v>
      </c>
      <c r="F556" s="152">
        <v>8730</v>
      </c>
      <c r="G556" s="132">
        <f t="shared" si="40"/>
        <v>0.11923076923076924</v>
      </c>
      <c r="H556" s="68">
        <v>5901741665983</v>
      </c>
      <c r="I556" s="32">
        <f t="shared" si="43"/>
        <v>1</v>
      </c>
      <c r="J556" s="56">
        <v>84212100</v>
      </c>
    </row>
    <row r="557" spans="1:10">
      <c r="A557" s="23">
        <v>240100433</v>
      </c>
      <c r="B557" s="32">
        <f t="shared" si="41"/>
        <v>1</v>
      </c>
      <c r="C557" s="19" t="s">
        <v>737</v>
      </c>
      <c r="D557" s="131" t="s">
        <v>61</v>
      </c>
      <c r="E557" s="17">
        <v>11700</v>
      </c>
      <c r="F557" s="152">
        <v>13100</v>
      </c>
      <c r="G557" s="132">
        <f t="shared" si="40"/>
        <v>0.11965811965811966</v>
      </c>
      <c r="H557" s="68">
        <v>5901741665990</v>
      </c>
      <c r="I557" s="32">
        <f t="shared" si="43"/>
        <v>1</v>
      </c>
      <c r="J557" s="56">
        <v>84212100</v>
      </c>
    </row>
    <row r="558" spans="1:10">
      <c r="A558" s="23">
        <v>240100434</v>
      </c>
      <c r="B558" s="32">
        <f t="shared" si="41"/>
        <v>1</v>
      </c>
      <c r="C558" s="19" t="s">
        <v>738</v>
      </c>
      <c r="D558" s="131" t="s">
        <v>61</v>
      </c>
      <c r="E558" s="17">
        <v>12750</v>
      </c>
      <c r="F558" s="152">
        <v>14280</v>
      </c>
      <c r="G558" s="132">
        <f t="shared" si="40"/>
        <v>0.12</v>
      </c>
      <c r="H558" s="68">
        <v>5901741666003</v>
      </c>
      <c r="I558" s="32">
        <f t="shared" si="43"/>
        <v>1</v>
      </c>
      <c r="J558" s="56">
        <v>84212100</v>
      </c>
    </row>
    <row r="559" spans="1:10">
      <c r="A559" s="23">
        <v>240100435</v>
      </c>
      <c r="B559" s="32">
        <f t="shared" si="41"/>
        <v>1</v>
      </c>
      <c r="C559" s="19" t="s">
        <v>739</v>
      </c>
      <c r="D559" s="131" t="s">
        <v>61</v>
      </c>
      <c r="E559" s="17">
        <v>320</v>
      </c>
      <c r="F559" s="152">
        <v>360</v>
      </c>
      <c r="G559" s="132">
        <f t="shared" si="40"/>
        <v>0.125</v>
      </c>
      <c r="H559" s="68">
        <v>5901741666010</v>
      </c>
      <c r="I559" s="32">
        <f t="shared" si="43"/>
        <v>1</v>
      </c>
      <c r="J559" s="56">
        <v>85394900</v>
      </c>
    </row>
    <row r="560" spans="1:10">
      <c r="A560" s="23">
        <v>240100436</v>
      </c>
      <c r="B560" s="32">
        <f t="shared" si="41"/>
        <v>1</v>
      </c>
      <c r="C560" s="19" t="s">
        <v>740</v>
      </c>
      <c r="D560" s="131" t="s">
        <v>61</v>
      </c>
      <c r="E560" s="17">
        <v>160</v>
      </c>
      <c r="F560" s="152">
        <v>180</v>
      </c>
      <c r="G560" s="132">
        <f t="shared" si="40"/>
        <v>0.125</v>
      </c>
      <c r="H560" s="68">
        <v>5901741666027</v>
      </c>
      <c r="I560" s="32">
        <f t="shared" si="43"/>
        <v>1</v>
      </c>
      <c r="J560" s="56">
        <v>70119000</v>
      </c>
    </row>
    <row r="561" spans="1:10">
      <c r="A561" s="23">
        <v>240100437</v>
      </c>
      <c r="B561" s="32">
        <f t="shared" si="41"/>
        <v>1</v>
      </c>
      <c r="C561" s="19" t="s">
        <v>741</v>
      </c>
      <c r="D561" s="131" t="s">
        <v>61</v>
      </c>
      <c r="E561" s="17">
        <v>8</v>
      </c>
      <c r="F561" s="152">
        <v>9</v>
      </c>
      <c r="G561" s="132">
        <f t="shared" si="40"/>
        <v>0.125</v>
      </c>
      <c r="H561" s="68">
        <v>5901741666034</v>
      </c>
      <c r="I561" s="32">
        <f t="shared" si="43"/>
        <v>1</v>
      </c>
      <c r="J561" s="56">
        <v>40169300</v>
      </c>
    </row>
    <row r="562" spans="1:10">
      <c r="A562" s="23">
        <v>240100532</v>
      </c>
      <c r="B562" s="32">
        <f t="shared" si="41"/>
        <v>1</v>
      </c>
      <c r="C562" s="19" t="s">
        <v>752</v>
      </c>
      <c r="D562" s="131" t="s">
        <v>61</v>
      </c>
      <c r="E562" s="17">
        <v>290</v>
      </c>
      <c r="F562" s="152">
        <v>320</v>
      </c>
      <c r="G562" s="132">
        <f t="shared" si="40"/>
        <v>0.10344827586206896</v>
      </c>
      <c r="H562" s="68">
        <v>5901741666072</v>
      </c>
      <c r="I562" s="32">
        <f t="shared" ref="I562:I581" si="44">COUNTIF($H$22:$H$552,H562)</f>
        <v>0</v>
      </c>
      <c r="J562" s="56">
        <v>84212100</v>
      </c>
    </row>
    <row r="563" spans="1:10">
      <c r="A563" s="23">
        <v>240100533</v>
      </c>
      <c r="B563" s="32">
        <f t="shared" si="41"/>
        <v>1</v>
      </c>
      <c r="C563" s="19" t="s">
        <v>753</v>
      </c>
      <c r="D563" s="131" t="s">
        <v>61</v>
      </c>
      <c r="E563" s="17">
        <v>360</v>
      </c>
      <c r="F563" s="152">
        <v>400</v>
      </c>
      <c r="G563" s="132">
        <f t="shared" si="40"/>
        <v>0.1111111111111111</v>
      </c>
      <c r="H563" s="68">
        <v>5901741666089</v>
      </c>
      <c r="I563" s="32">
        <f t="shared" si="44"/>
        <v>0</v>
      </c>
      <c r="J563" s="56">
        <v>84212100</v>
      </c>
    </row>
    <row r="564" spans="1:10">
      <c r="A564" s="23">
        <v>240100534</v>
      </c>
      <c r="B564" s="32">
        <f t="shared" ref="B564:B581" si="45">COUNTIF($A$22:$A$581,A564)</f>
        <v>1</v>
      </c>
      <c r="C564" s="19" t="s">
        <v>754</v>
      </c>
      <c r="D564" s="131" t="s">
        <v>61</v>
      </c>
      <c r="E564" s="17">
        <v>520</v>
      </c>
      <c r="F564" s="152">
        <v>580</v>
      </c>
      <c r="G564" s="132">
        <f t="shared" si="40"/>
        <v>0.11538461538461539</v>
      </c>
      <c r="H564" s="68">
        <v>5901741666096</v>
      </c>
      <c r="I564" s="32">
        <f t="shared" si="44"/>
        <v>0</v>
      </c>
      <c r="J564" s="56">
        <v>84212100</v>
      </c>
    </row>
    <row r="565" spans="1:10">
      <c r="A565" s="23">
        <v>240100535</v>
      </c>
      <c r="B565" s="32">
        <f t="shared" si="45"/>
        <v>1</v>
      </c>
      <c r="C565" s="19" t="s">
        <v>755</v>
      </c>
      <c r="D565" s="131" t="s">
        <v>61</v>
      </c>
      <c r="E565" s="17">
        <v>690</v>
      </c>
      <c r="F565" s="152">
        <v>770</v>
      </c>
      <c r="G565" s="132">
        <f t="shared" si="40"/>
        <v>0.11594202898550725</v>
      </c>
      <c r="H565" s="68">
        <v>5901741666102</v>
      </c>
      <c r="I565" s="32">
        <f t="shared" si="44"/>
        <v>0</v>
      </c>
      <c r="J565" s="56">
        <v>84212100</v>
      </c>
    </row>
    <row r="566" spans="1:10">
      <c r="A566" s="23">
        <v>240100536</v>
      </c>
      <c r="B566" s="32">
        <f t="shared" si="45"/>
        <v>1</v>
      </c>
      <c r="C566" s="19" t="s">
        <v>756</v>
      </c>
      <c r="D566" s="131" t="s">
        <v>61</v>
      </c>
      <c r="E566" s="17">
        <v>390</v>
      </c>
      <c r="F566" s="152">
        <v>440</v>
      </c>
      <c r="G566" s="132">
        <f t="shared" si="40"/>
        <v>0.12820512820512819</v>
      </c>
      <c r="H566" s="68">
        <v>5901741666119</v>
      </c>
      <c r="I566" s="32">
        <f t="shared" si="44"/>
        <v>0</v>
      </c>
      <c r="J566" s="56">
        <v>84212100</v>
      </c>
    </row>
    <row r="567" spans="1:10">
      <c r="A567" s="23">
        <v>240100537</v>
      </c>
      <c r="B567" s="32">
        <f t="shared" si="45"/>
        <v>1</v>
      </c>
      <c r="C567" s="19" t="s">
        <v>757</v>
      </c>
      <c r="D567" s="131" t="s">
        <v>61</v>
      </c>
      <c r="E567" s="17">
        <v>620</v>
      </c>
      <c r="F567" s="152">
        <v>690</v>
      </c>
      <c r="G567" s="132">
        <f t="shared" si="40"/>
        <v>0.11290322580645161</v>
      </c>
      <c r="H567" s="68">
        <v>5901741666126</v>
      </c>
      <c r="I567" s="32">
        <f t="shared" si="44"/>
        <v>0</v>
      </c>
      <c r="J567" s="56">
        <v>84212100</v>
      </c>
    </row>
    <row r="568" spans="1:10">
      <c r="A568" s="23">
        <v>240100538</v>
      </c>
      <c r="B568" s="32">
        <f t="shared" si="45"/>
        <v>1</v>
      </c>
      <c r="C568" s="19" t="s">
        <v>758</v>
      </c>
      <c r="D568" s="131" t="s">
        <v>61</v>
      </c>
      <c r="E568" s="17">
        <v>820</v>
      </c>
      <c r="F568" s="152">
        <v>920</v>
      </c>
      <c r="G568" s="132">
        <f t="shared" si="40"/>
        <v>0.12195121951219512</v>
      </c>
      <c r="H568" s="68">
        <v>5901741666133</v>
      </c>
      <c r="I568" s="32">
        <f t="shared" si="44"/>
        <v>0</v>
      </c>
      <c r="J568" s="56">
        <v>84212100</v>
      </c>
    </row>
    <row r="569" spans="1:10">
      <c r="A569" s="23">
        <v>240100539</v>
      </c>
      <c r="B569" s="32">
        <f t="shared" si="45"/>
        <v>1</v>
      </c>
      <c r="C569" s="19" t="s">
        <v>759</v>
      </c>
      <c r="D569" s="131" t="s">
        <v>61</v>
      </c>
      <c r="E569" s="17">
        <v>1090</v>
      </c>
      <c r="F569" s="152">
        <v>1220</v>
      </c>
      <c r="G569" s="132">
        <f t="shared" si="40"/>
        <v>0.11926605504587157</v>
      </c>
      <c r="H569" s="68">
        <v>5901741666140</v>
      </c>
      <c r="I569" s="32">
        <f t="shared" si="44"/>
        <v>0</v>
      </c>
      <c r="J569" s="56">
        <v>84212100</v>
      </c>
    </row>
    <row r="570" spans="1:10">
      <c r="A570" s="23">
        <v>240100540</v>
      </c>
      <c r="B570" s="32">
        <f t="shared" si="45"/>
        <v>1</v>
      </c>
      <c r="C570" s="19" t="s">
        <v>760</v>
      </c>
      <c r="D570" s="131" t="s">
        <v>61</v>
      </c>
      <c r="E570" s="17">
        <v>75</v>
      </c>
      <c r="F570" s="152">
        <v>85</v>
      </c>
      <c r="G570" s="132">
        <f t="shared" si="40"/>
        <v>0.13333333333333333</v>
      </c>
      <c r="H570" s="68">
        <v>5901741666157</v>
      </c>
      <c r="I570" s="32">
        <f t="shared" si="44"/>
        <v>0</v>
      </c>
      <c r="J570" s="56">
        <v>85394900</v>
      </c>
    </row>
    <row r="571" spans="1:10">
      <c r="A571" s="23">
        <v>240100541</v>
      </c>
      <c r="B571" s="32">
        <f t="shared" si="45"/>
        <v>1</v>
      </c>
      <c r="C571" s="19" t="s">
        <v>761</v>
      </c>
      <c r="D571" s="131" t="s">
        <v>61</v>
      </c>
      <c r="E571" s="17">
        <v>100</v>
      </c>
      <c r="F571" s="152">
        <v>112</v>
      </c>
      <c r="G571" s="132">
        <f t="shared" si="40"/>
        <v>0.12</v>
      </c>
      <c r="H571" s="68">
        <v>5901741666164</v>
      </c>
      <c r="I571" s="32">
        <f t="shared" si="44"/>
        <v>0</v>
      </c>
      <c r="J571" s="56">
        <v>85394900</v>
      </c>
    </row>
    <row r="572" spans="1:10">
      <c r="A572" s="23">
        <v>240100542</v>
      </c>
      <c r="B572" s="32">
        <f t="shared" si="45"/>
        <v>1</v>
      </c>
      <c r="C572" s="19" t="s">
        <v>762</v>
      </c>
      <c r="D572" s="131" t="s">
        <v>61</v>
      </c>
      <c r="E572" s="17">
        <v>120</v>
      </c>
      <c r="F572" s="152">
        <v>135</v>
      </c>
      <c r="G572" s="132">
        <f t="shared" si="40"/>
        <v>0.125</v>
      </c>
      <c r="H572" s="68">
        <v>5901741666171</v>
      </c>
      <c r="I572" s="32">
        <f t="shared" si="44"/>
        <v>0</v>
      </c>
      <c r="J572" s="56">
        <v>85394900</v>
      </c>
    </row>
    <row r="573" spans="1:10">
      <c r="A573" s="23">
        <v>240100543</v>
      </c>
      <c r="B573" s="32">
        <f t="shared" si="45"/>
        <v>1</v>
      </c>
      <c r="C573" s="19" t="s">
        <v>763</v>
      </c>
      <c r="D573" s="131" t="s">
        <v>61</v>
      </c>
      <c r="E573" s="17">
        <v>115</v>
      </c>
      <c r="F573" s="152">
        <v>129</v>
      </c>
      <c r="G573" s="132">
        <f t="shared" si="40"/>
        <v>0.12173913043478261</v>
      </c>
      <c r="H573" s="68">
        <v>5901741666188</v>
      </c>
      <c r="I573" s="32">
        <f t="shared" si="44"/>
        <v>0</v>
      </c>
      <c r="J573" s="56">
        <v>85394900</v>
      </c>
    </row>
    <row r="574" spans="1:10">
      <c r="A574" s="23">
        <v>240100544</v>
      </c>
      <c r="B574" s="32">
        <f t="shared" si="45"/>
        <v>1</v>
      </c>
      <c r="C574" s="19" t="s">
        <v>764</v>
      </c>
      <c r="D574" s="131" t="s">
        <v>61</v>
      </c>
      <c r="E574" s="17">
        <v>45</v>
      </c>
      <c r="F574" s="152">
        <v>50</v>
      </c>
      <c r="G574" s="132">
        <f t="shared" si="40"/>
        <v>0.1111111111111111</v>
      </c>
      <c r="H574" s="68">
        <v>5901741666195</v>
      </c>
      <c r="I574" s="32">
        <f t="shared" si="44"/>
        <v>0</v>
      </c>
      <c r="J574" s="56">
        <v>70119000</v>
      </c>
    </row>
    <row r="575" spans="1:10">
      <c r="A575" s="23">
        <v>240100545</v>
      </c>
      <c r="B575" s="32">
        <f t="shared" si="45"/>
        <v>1</v>
      </c>
      <c r="C575" s="19" t="s">
        <v>765</v>
      </c>
      <c r="D575" s="131" t="s">
        <v>61</v>
      </c>
      <c r="E575" s="17">
        <v>55</v>
      </c>
      <c r="F575" s="152">
        <v>62</v>
      </c>
      <c r="G575" s="132">
        <f t="shared" si="40"/>
        <v>0.12727272727272726</v>
      </c>
      <c r="H575" s="68">
        <v>5901741666201</v>
      </c>
      <c r="I575" s="32">
        <f t="shared" si="44"/>
        <v>0</v>
      </c>
      <c r="J575" s="56">
        <v>70119000</v>
      </c>
    </row>
    <row r="576" spans="1:10">
      <c r="A576" s="23">
        <v>240100546</v>
      </c>
      <c r="B576" s="32">
        <f t="shared" si="45"/>
        <v>1</v>
      </c>
      <c r="C576" s="19" t="s">
        <v>766</v>
      </c>
      <c r="D576" s="131" t="s">
        <v>61</v>
      </c>
      <c r="E576" s="17">
        <v>75</v>
      </c>
      <c r="F576" s="152">
        <v>84</v>
      </c>
      <c r="G576" s="132">
        <f t="shared" si="40"/>
        <v>0.12</v>
      </c>
      <c r="H576" s="68">
        <v>5901741666218</v>
      </c>
      <c r="I576" s="32">
        <f t="shared" si="44"/>
        <v>0</v>
      </c>
      <c r="J576" s="56">
        <v>70119000</v>
      </c>
    </row>
    <row r="577" spans="1:10">
      <c r="A577" s="23">
        <v>240100547</v>
      </c>
      <c r="B577" s="32">
        <f t="shared" si="45"/>
        <v>1</v>
      </c>
      <c r="C577" s="19" t="s">
        <v>767</v>
      </c>
      <c r="D577" s="131" t="s">
        <v>61</v>
      </c>
      <c r="E577" s="17">
        <v>80</v>
      </c>
      <c r="F577" s="152">
        <v>90</v>
      </c>
      <c r="G577" s="132">
        <f t="shared" si="40"/>
        <v>0.125</v>
      </c>
      <c r="H577" s="68">
        <v>5901741666225</v>
      </c>
      <c r="I577" s="32">
        <f t="shared" si="44"/>
        <v>0</v>
      </c>
      <c r="J577" s="56">
        <v>70119000</v>
      </c>
    </row>
    <row r="578" spans="1:10">
      <c r="A578" s="23">
        <v>240100548</v>
      </c>
      <c r="B578" s="32">
        <f t="shared" si="45"/>
        <v>1</v>
      </c>
      <c r="C578" s="19" t="s">
        <v>768</v>
      </c>
      <c r="D578" s="131" t="s">
        <v>61</v>
      </c>
      <c r="E578" s="17">
        <v>8</v>
      </c>
      <c r="F578" s="152">
        <v>9</v>
      </c>
      <c r="G578" s="132">
        <f t="shared" si="40"/>
        <v>0.125</v>
      </c>
      <c r="H578" s="68">
        <v>5901741666232</v>
      </c>
      <c r="I578" s="32">
        <f t="shared" si="44"/>
        <v>0</v>
      </c>
      <c r="J578" s="56">
        <v>40169300</v>
      </c>
    </row>
    <row r="579" spans="1:10">
      <c r="A579" s="23">
        <v>240100549</v>
      </c>
      <c r="B579" s="32">
        <f t="shared" si="45"/>
        <v>1</v>
      </c>
      <c r="C579" s="19" t="s">
        <v>769</v>
      </c>
      <c r="D579" s="131" t="s">
        <v>61</v>
      </c>
      <c r="E579" s="17">
        <v>8</v>
      </c>
      <c r="F579" s="152">
        <v>9</v>
      </c>
      <c r="G579" s="132">
        <f t="shared" si="40"/>
        <v>0.125</v>
      </c>
      <c r="H579" s="68">
        <v>5901741666249</v>
      </c>
      <c r="I579" s="32">
        <f t="shared" si="44"/>
        <v>0</v>
      </c>
      <c r="J579" s="56">
        <v>40169300</v>
      </c>
    </row>
    <row r="580" spans="1:10">
      <c r="A580" s="23">
        <v>240100550</v>
      </c>
      <c r="B580" s="32">
        <f t="shared" si="45"/>
        <v>1</v>
      </c>
      <c r="C580" s="19" t="s">
        <v>770</v>
      </c>
      <c r="D580" s="131" t="s">
        <v>61</v>
      </c>
      <c r="E580" s="17">
        <v>8</v>
      </c>
      <c r="F580" s="152">
        <v>9</v>
      </c>
      <c r="G580" s="132">
        <f t="shared" si="40"/>
        <v>0.125</v>
      </c>
      <c r="H580" s="68">
        <v>5901741666256</v>
      </c>
      <c r="I580" s="32">
        <f t="shared" si="44"/>
        <v>0</v>
      </c>
      <c r="J580" s="56">
        <v>40169300</v>
      </c>
    </row>
    <row r="581" spans="1:10">
      <c r="A581" s="23">
        <v>240100551</v>
      </c>
      <c r="B581" s="32">
        <f t="shared" si="45"/>
        <v>1</v>
      </c>
      <c r="C581" s="19" t="s">
        <v>771</v>
      </c>
      <c r="D581" s="131" t="s">
        <v>61</v>
      </c>
      <c r="E581" s="17">
        <v>8</v>
      </c>
      <c r="F581" s="152">
        <v>9</v>
      </c>
      <c r="G581" s="132">
        <f t="shared" si="40"/>
        <v>0.125</v>
      </c>
      <c r="H581" s="68">
        <v>5901741666263</v>
      </c>
      <c r="I581" s="32">
        <f t="shared" si="44"/>
        <v>0</v>
      </c>
      <c r="J581" s="56">
        <v>40169300</v>
      </c>
    </row>
  </sheetData>
  <protectedRanges>
    <protectedRange sqref="H150" name="Bereich1"/>
    <protectedRange sqref="H151" name="Bereich1_1"/>
    <protectedRange sqref="H152" name="Bereich1_2"/>
    <protectedRange sqref="H153" name="Bereich1_3"/>
  </protectedRanges>
  <mergeCells count="7">
    <mergeCell ref="B8:B9"/>
    <mergeCell ref="I8:I9"/>
    <mergeCell ref="F1:J1"/>
    <mergeCell ref="H8:H9"/>
    <mergeCell ref="A8:A9"/>
    <mergeCell ref="C8:C9"/>
    <mergeCell ref="J8:J9"/>
  </mergeCells>
  <phoneticPr fontId="27" type="noConversion"/>
  <conditionalFormatting sqref="H250">
    <cfRule type="duplicateValues" dxfId="1" priority="5" stopIfTrue="1"/>
  </conditionalFormatting>
  <conditionalFormatting sqref="H251">
    <cfRule type="duplicateValues" dxfId="0" priority="4" stopIfTrue="1"/>
  </conditionalFormatting>
  <pageMargins left="0.25" right="0.25" top="0.75" bottom="0.75" header="0.3" footer="0.3"/>
  <pageSetup paperSize="8" scale="6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hotoshop.Image.9" shapeId="1026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441960</xdr:rowOff>
              </from>
              <to>
                <xdr:col>0</xdr:col>
                <xdr:colOff>0</xdr:colOff>
                <xdr:row>8</xdr:row>
                <xdr:rowOff>45720</xdr:rowOff>
              </to>
            </anchor>
          </objectPr>
        </oleObject>
      </mc:Choice>
      <mc:Fallback>
        <oleObject progId="Photoshop.Image.9" shapeId="1026" r:id="rId4"/>
      </mc:Fallback>
    </mc:AlternateContent>
    <mc:AlternateContent xmlns:mc="http://schemas.openxmlformats.org/markup-compatibility/2006">
      <mc:Choice Requires="x14">
        <oleObject progId="Photoshop.Image.9" shapeId="1025" r:id="rId6">
          <objectPr defaultSize="0" autoPict="0" r:id="rId7">
            <anchor moveWithCells="1">
              <from>
                <xdr:col>0</xdr:col>
                <xdr:colOff>0</xdr:colOff>
                <xdr:row>7</xdr:row>
                <xdr:rowOff>441960</xdr:rowOff>
              </from>
              <to>
                <xdr:col>0</xdr:col>
                <xdr:colOff>30480</xdr:colOff>
                <xdr:row>8</xdr:row>
                <xdr:rowOff>30480</xdr:rowOff>
              </to>
            </anchor>
          </objectPr>
        </oleObject>
      </mc:Choice>
      <mc:Fallback>
        <oleObject progId="Photoshop.Image.9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R82"/>
  <sheetViews>
    <sheetView zoomScale="70" zoomScaleNormal="70" workbookViewId="0">
      <pane ySplit="8" topLeftCell="A9" activePane="bottomLeft" state="frozen"/>
      <selection pane="bottomLeft" activeCell="C26" sqref="C26"/>
    </sheetView>
  </sheetViews>
  <sheetFormatPr defaultColWidth="8.88671875" defaultRowHeight="14.4"/>
  <cols>
    <col min="1" max="1" width="13.6640625" style="86" customWidth="1"/>
    <col min="2" max="2" width="11" style="87" customWidth="1"/>
    <col min="3" max="3" width="62.33203125" style="86" customWidth="1"/>
    <col min="4" max="4" width="15.109375" style="55" customWidth="1"/>
    <col min="5" max="5" width="9.33203125" style="87" customWidth="1"/>
    <col min="6" max="6" width="10.44140625" style="86" customWidth="1"/>
    <col min="7" max="7" width="12.33203125" style="86" customWidth="1"/>
    <col min="8" max="9" width="13.109375" style="86" customWidth="1"/>
    <col min="10" max="10" width="14.109375" style="86" bestFit="1" customWidth="1"/>
    <col min="11" max="11" width="16.6640625" style="55" customWidth="1"/>
    <col min="12" max="12" width="11.109375" style="87" customWidth="1"/>
    <col min="13" max="13" width="22.109375" style="55" bestFit="1" customWidth="1"/>
    <col min="14" max="16384" width="8.88671875" style="86"/>
  </cols>
  <sheetData>
    <row r="1" spans="1:13">
      <c r="A1" s="101"/>
      <c r="B1" s="102"/>
      <c r="C1" s="39" t="s">
        <v>339</v>
      </c>
    </row>
    <row r="2" spans="1:13">
      <c r="A2" s="101"/>
      <c r="B2" s="102"/>
      <c r="C2" s="9" t="s">
        <v>385</v>
      </c>
      <c r="J2" s="106"/>
      <c r="K2" s="111"/>
    </row>
    <row r="3" spans="1:13">
      <c r="A3" s="101"/>
      <c r="B3" s="102"/>
      <c r="C3" s="4" t="s">
        <v>340</v>
      </c>
      <c r="J3" s="106"/>
      <c r="K3" s="111"/>
    </row>
    <row r="4" spans="1:13">
      <c r="A4" s="101"/>
      <c r="B4" s="102"/>
      <c r="C4" s="5" t="s">
        <v>474</v>
      </c>
      <c r="J4" s="106"/>
      <c r="K4" s="111"/>
    </row>
    <row r="5" spans="1:13">
      <c r="A5" s="101"/>
      <c r="B5" s="102"/>
      <c r="C5" s="11" t="s">
        <v>386</v>
      </c>
      <c r="J5" s="106"/>
      <c r="K5" s="111"/>
    </row>
    <row r="6" spans="1:13">
      <c r="A6" s="101"/>
      <c r="B6" s="102"/>
      <c r="C6" s="12" t="s">
        <v>390</v>
      </c>
      <c r="J6" s="106"/>
      <c r="K6" s="111"/>
    </row>
    <row r="7" spans="1:13" ht="15" thickBot="1">
      <c r="A7" s="3"/>
      <c r="B7" s="103"/>
      <c r="C7" s="107" t="s">
        <v>475</v>
      </c>
      <c r="D7" s="113"/>
      <c r="E7" s="105"/>
      <c r="F7" s="104"/>
      <c r="G7" s="1"/>
      <c r="H7" s="1"/>
      <c r="I7" s="1"/>
      <c r="J7" s="106"/>
      <c r="K7" s="111"/>
    </row>
    <row r="8" spans="1:13" s="87" customFormat="1" ht="40.200000000000003" thickBot="1">
      <c r="A8" s="123" t="s">
        <v>631</v>
      </c>
      <c r="B8" s="124" t="s">
        <v>632</v>
      </c>
      <c r="C8" s="123" t="s">
        <v>0</v>
      </c>
      <c r="D8" s="123" t="s">
        <v>633</v>
      </c>
      <c r="E8" s="125" t="s">
        <v>312</v>
      </c>
      <c r="F8" s="125" t="s">
        <v>314</v>
      </c>
      <c r="G8" s="125" t="s">
        <v>338</v>
      </c>
      <c r="H8" s="123" t="s">
        <v>693</v>
      </c>
      <c r="I8" s="123" t="s">
        <v>693</v>
      </c>
      <c r="J8" s="95" t="s">
        <v>460</v>
      </c>
      <c r="K8" s="126" t="s">
        <v>313</v>
      </c>
      <c r="L8" s="124" t="s">
        <v>632</v>
      </c>
      <c r="M8" s="127" t="s">
        <v>561</v>
      </c>
    </row>
    <row r="9" spans="1:13" ht="15.6">
      <c r="A9" s="115">
        <v>240029334</v>
      </c>
      <c r="B9" s="36">
        <f t="shared" ref="B9:B40" si="0">COUNTIF($A$9:$A$598,A9)</f>
        <v>1</v>
      </c>
      <c r="C9" s="116" t="s">
        <v>421</v>
      </c>
      <c r="D9" s="117" t="s">
        <v>634</v>
      </c>
      <c r="E9" s="36">
        <v>1</v>
      </c>
      <c r="F9" s="118" t="s">
        <v>315</v>
      </c>
      <c r="G9" s="119" t="s">
        <v>330</v>
      </c>
      <c r="H9" s="120">
        <v>205</v>
      </c>
      <c r="I9" s="121">
        <v>225</v>
      </c>
      <c r="J9" s="37">
        <f>(I9-H9)/H9</f>
        <v>9.7560975609756101E-2</v>
      </c>
      <c r="K9" s="122">
        <v>3660965229303</v>
      </c>
      <c r="L9" s="36">
        <f t="shared" ref="L9:L40" si="1">COUNTIF($K$9:$K$598,K9)</f>
        <v>1</v>
      </c>
      <c r="M9" s="58" t="s">
        <v>537</v>
      </c>
    </row>
    <row r="10" spans="1:13" ht="15.6">
      <c r="A10" s="108">
        <v>240029335</v>
      </c>
      <c r="B10" s="32">
        <f t="shared" si="0"/>
        <v>1</v>
      </c>
      <c r="C10" s="84" t="s">
        <v>316</v>
      </c>
      <c r="D10" s="114" t="s">
        <v>635</v>
      </c>
      <c r="E10" s="32">
        <v>1</v>
      </c>
      <c r="F10" s="83" t="s">
        <v>315</v>
      </c>
      <c r="G10" s="109" t="s">
        <v>330</v>
      </c>
      <c r="H10" s="85">
        <v>1870</v>
      </c>
      <c r="I10" s="121">
        <v>2030</v>
      </c>
      <c r="J10" s="18">
        <f t="shared" ref="J10:J71" si="2">(I10-H10)/H10</f>
        <v>8.5561497326203204E-2</v>
      </c>
      <c r="K10" s="112">
        <v>3660695229321</v>
      </c>
      <c r="L10" s="32">
        <f t="shared" si="1"/>
        <v>1</v>
      </c>
      <c r="M10" s="57" t="s">
        <v>538</v>
      </c>
    </row>
    <row r="11" spans="1:13" ht="15.6">
      <c r="A11" s="108">
        <v>240031428</v>
      </c>
      <c r="B11" s="32">
        <f t="shared" si="0"/>
        <v>1</v>
      </c>
      <c r="C11" s="84" t="s">
        <v>422</v>
      </c>
      <c r="D11" s="114" t="s">
        <v>636</v>
      </c>
      <c r="E11" s="32">
        <v>1</v>
      </c>
      <c r="F11" s="83" t="s">
        <v>315</v>
      </c>
      <c r="G11" s="109" t="s">
        <v>332</v>
      </c>
      <c r="H11" s="85">
        <v>220</v>
      </c>
      <c r="I11" s="121">
        <v>240</v>
      </c>
      <c r="J11" s="18">
        <f t="shared" si="2"/>
        <v>9.0909090909090912E-2</v>
      </c>
      <c r="K11" s="112"/>
      <c r="L11" s="32">
        <f t="shared" si="1"/>
        <v>0</v>
      </c>
      <c r="M11" s="57" t="s">
        <v>538</v>
      </c>
    </row>
    <row r="12" spans="1:13" ht="15.6">
      <c r="A12" s="108">
        <v>240029337</v>
      </c>
      <c r="B12" s="32">
        <f t="shared" si="0"/>
        <v>1</v>
      </c>
      <c r="C12" s="84" t="s">
        <v>423</v>
      </c>
      <c r="D12" s="114" t="s">
        <v>637</v>
      </c>
      <c r="E12" s="32">
        <v>1</v>
      </c>
      <c r="F12" s="83" t="s">
        <v>315</v>
      </c>
      <c r="G12" s="109" t="s">
        <v>332</v>
      </c>
      <c r="H12" s="85">
        <v>2180</v>
      </c>
      <c r="I12" s="121">
        <v>2370</v>
      </c>
      <c r="J12" s="18">
        <f t="shared" si="2"/>
        <v>8.7155963302752298E-2</v>
      </c>
      <c r="K12" s="112"/>
      <c r="L12" s="32">
        <f t="shared" si="1"/>
        <v>0</v>
      </c>
      <c r="M12" s="57" t="s">
        <v>538</v>
      </c>
    </row>
    <row r="13" spans="1:13" ht="15.6">
      <c r="A13" s="108">
        <v>240029338</v>
      </c>
      <c r="B13" s="32">
        <f t="shared" si="0"/>
        <v>1</v>
      </c>
      <c r="C13" s="84" t="s">
        <v>424</v>
      </c>
      <c r="D13" s="114" t="s">
        <v>638</v>
      </c>
      <c r="E13" s="32">
        <v>1</v>
      </c>
      <c r="F13" s="83" t="s">
        <v>315</v>
      </c>
      <c r="G13" s="109" t="s">
        <v>332</v>
      </c>
      <c r="H13" s="85">
        <v>192</v>
      </c>
      <c r="I13" s="121">
        <v>210</v>
      </c>
      <c r="J13" s="18">
        <f t="shared" si="2"/>
        <v>9.375E-2</v>
      </c>
      <c r="K13" s="112"/>
      <c r="L13" s="32">
        <f t="shared" si="1"/>
        <v>0</v>
      </c>
      <c r="M13" s="57" t="s">
        <v>538</v>
      </c>
    </row>
    <row r="14" spans="1:13" ht="15.6">
      <c r="A14" s="108">
        <v>240029339</v>
      </c>
      <c r="B14" s="32">
        <f t="shared" si="0"/>
        <v>1</v>
      </c>
      <c r="C14" s="84" t="s">
        <v>425</v>
      </c>
      <c r="D14" s="114" t="s">
        <v>639</v>
      </c>
      <c r="E14" s="32">
        <v>1</v>
      </c>
      <c r="F14" s="83" t="s">
        <v>315</v>
      </c>
      <c r="G14" s="109" t="s">
        <v>332</v>
      </c>
      <c r="H14" s="85">
        <v>2005</v>
      </c>
      <c r="I14" s="121">
        <v>2180</v>
      </c>
      <c r="J14" s="18">
        <f t="shared" si="2"/>
        <v>8.7281795511221949E-2</v>
      </c>
      <c r="K14" s="112"/>
      <c r="L14" s="32">
        <f t="shared" si="1"/>
        <v>0</v>
      </c>
      <c r="M14" s="57" t="s">
        <v>538</v>
      </c>
    </row>
    <row r="15" spans="1:13" ht="15.6">
      <c r="A15" s="108">
        <v>240029340</v>
      </c>
      <c r="B15" s="32">
        <f t="shared" si="0"/>
        <v>1</v>
      </c>
      <c r="C15" s="84" t="s">
        <v>426</v>
      </c>
      <c r="D15" s="114" t="s">
        <v>640</v>
      </c>
      <c r="E15" s="32">
        <v>1</v>
      </c>
      <c r="F15" s="83" t="s">
        <v>315</v>
      </c>
      <c r="G15" s="109" t="s">
        <v>330</v>
      </c>
      <c r="H15" s="85">
        <v>116</v>
      </c>
      <c r="I15" s="121">
        <v>126</v>
      </c>
      <c r="J15" s="18">
        <f t="shared" si="2"/>
        <v>8.6206896551724144E-2</v>
      </c>
      <c r="K15" s="112"/>
      <c r="L15" s="32">
        <f t="shared" si="1"/>
        <v>0</v>
      </c>
      <c r="M15" s="57" t="s">
        <v>537</v>
      </c>
    </row>
    <row r="16" spans="1:13" ht="15.6">
      <c r="A16" s="108">
        <v>240029341</v>
      </c>
      <c r="B16" s="32">
        <f t="shared" si="0"/>
        <v>1</v>
      </c>
      <c r="C16" s="84" t="s">
        <v>427</v>
      </c>
      <c r="D16" s="114" t="s">
        <v>641</v>
      </c>
      <c r="E16" s="32">
        <v>1</v>
      </c>
      <c r="F16" s="83" t="s">
        <v>315</v>
      </c>
      <c r="G16" s="109" t="s">
        <v>330</v>
      </c>
      <c r="H16" s="85">
        <v>1150</v>
      </c>
      <c r="I16" s="121">
        <v>1250</v>
      </c>
      <c r="J16" s="18">
        <f t="shared" si="2"/>
        <v>8.6956521739130432E-2</v>
      </c>
      <c r="K16" s="112"/>
      <c r="L16" s="32">
        <f t="shared" si="1"/>
        <v>0</v>
      </c>
      <c r="M16" s="57" t="s">
        <v>537</v>
      </c>
    </row>
    <row r="17" spans="1:13" ht="15.6">
      <c r="A17" s="108">
        <v>240029342</v>
      </c>
      <c r="B17" s="32">
        <f t="shared" si="0"/>
        <v>1</v>
      </c>
      <c r="C17" s="84" t="s">
        <v>428</v>
      </c>
      <c r="D17" s="114" t="s">
        <v>642</v>
      </c>
      <c r="E17" s="32">
        <v>1</v>
      </c>
      <c r="F17" s="83" t="s">
        <v>315</v>
      </c>
      <c r="G17" s="109" t="s">
        <v>330</v>
      </c>
      <c r="H17" s="85">
        <v>375</v>
      </c>
      <c r="I17" s="121">
        <v>410</v>
      </c>
      <c r="J17" s="18">
        <f t="shared" si="2"/>
        <v>9.3333333333333338E-2</v>
      </c>
      <c r="K17" s="112"/>
      <c r="L17" s="32">
        <f t="shared" si="1"/>
        <v>0</v>
      </c>
      <c r="M17" s="57" t="s">
        <v>537</v>
      </c>
    </row>
    <row r="18" spans="1:13" ht="15.6">
      <c r="A18" s="108">
        <v>240029343</v>
      </c>
      <c r="B18" s="32">
        <f t="shared" si="0"/>
        <v>1</v>
      </c>
      <c r="C18" s="84" t="s">
        <v>429</v>
      </c>
      <c r="D18" s="114" t="s">
        <v>643</v>
      </c>
      <c r="E18" s="32">
        <v>1</v>
      </c>
      <c r="F18" s="83" t="s">
        <v>315</v>
      </c>
      <c r="G18" s="109" t="s">
        <v>330</v>
      </c>
      <c r="H18" s="85">
        <v>3510</v>
      </c>
      <c r="I18" s="121">
        <v>3820</v>
      </c>
      <c r="J18" s="18">
        <f t="shared" si="2"/>
        <v>8.8319088319088315E-2</v>
      </c>
      <c r="K18" s="112"/>
      <c r="L18" s="32">
        <f t="shared" si="1"/>
        <v>0</v>
      </c>
      <c r="M18" s="57" t="s">
        <v>537</v>
      </c>
    </row>
    <row r="19" spans="1:13" ht="15.6">
      <c r="A19" s="108">
        <v>240029344</v>
      </c>
      <c r="B19" s="32">
        <f t="shared" si="0"/>
        <v>1</v>
      </c>
      <c r="C19" s="84" t="s">
        <v>453</v>
      </c>
      <c r="D19" s="114" t="s">
        <v>644</v>
      </c>
      <c r="E19" s="32">
        <v>1</v>
      </c>
      <c r="F19" s="83" t="s">
        <v>315</v>
      </c>
      <c r="G19" s="109" t="s">
        <v>330</v>
      </c>
      <c r="H19" s="85">
        <v>365</v>
      </c>
      <c r="I19" s="121">
        <v>395</v>
      </c>
      <c r="J19" s="18">
        <f t="shared" si="2"/>
        <v>8.2191780821917804E-2</v>
      </c>
      <c r="K19" s="112"/>
      <c r="L19" s="32">
        <f t="shared" si="1"/>
        <v>0</v>
      </c>
      <c r="M19" s="57" t="s">
        <v>537</v>
      </c>
    </row>
    <row r="20" spans="1:13" ht="15.6">
      <c r="A20" s="108">
        <v>240029347</v>
      </c>
      <c r="B20" s="32">
        <f t="shared" si="0"/>
        <v>1</v>
      </c>
      <c r="C20" s="84" t="s">
        <v>430</v>
      </c>
      <c r="D20" s="114" t="s">
        <v>645</v>
      </c>
      <c r="E20" s="32">
        <v>1</v>
      </c>
      <c r="F20" s="83" t="s">
        <v>315</v>
      </c>
      <c r="G20" s="109" t="s">
        <v>330</v>
      </c>
      <c r="H20" s="85">
        <v>243</v>
      </c>
      <c r="I20" s="121">
        <v>265</v>
      </c>
      <c r="J20" s="18">
        <f t="shared" si="2"/>
        <v>9.0534979423868317E-2</v>
      </c>
      <c r="K20" s="112">
        <v>3660965229549</v>
      </c>
      <c r="L20" s="32">
        <f t="shared" si="1"/>
        <v>1</v>
      </c>
      <c r="M20" s="57" t="s">
        <v>537</v>
      </c>
    </row>
    <row r="21" spans="1:13" ht="15.6">
      <c r="A21" s="108">
        <v>240029348</v>
      </c>
      <c r="B21" s="32">
        <f t="shared" si="0"/>
        <v>1</v>
      </c>
      <c r="C21" s="84" t="s">
        <v>431</v>
      </c>
      <c r="D21" s="114" t="s">
        <v>646</v>
      </c>
      <c r="E21" s="32">
        <v>1</v>
      </c>
      <c r="F21" s="83" t="s">
        <v>315</v>
      </c>
      <c r="G21" s="109" t="s">
        <v>330</v>
      </c>
      <c r="H21" s="85">
        <v>2300</v>
      </c>
      <c r="I21" s="121">
        <v>2500</v>
      </c>
      <c r="J21" s="18">
        <f t="shared" si="2"/>
        <v>8.6956521739130432E-2</v>
      </c>
      <c r="K21" s="112"/>
      <c r="L21" s="32">
        <f t="shared" si="1"/>
        <v>0</v>
      </c>
      <c r="M21" s="57" t="s">
        <v>537</v>
      </c>
    </row>
    <row r="22" spans="1:13" ht="15.6">
      <c r="A22" s="108">
        <v>240029349</v>
      </c>
      <c r="B22" s="32">
        <f t="shared" si="0"/>
        <v>1</v>
      </c>
      <c r="C22" s="84" t="s">
        <v>432</v>
      </c>
      <c r="D22" s="114" t="s">
        <v>647</v>
      </c>
      <c r="E22" s="32">
        <v>1</v>
      </c>
      <c r="F22" s="83" t="s">
        <v>315</v>
      </c>
      <c r="G22" s="109" t="s">
        <v>330</v>
      </c>
      <c r="H22" s="85">
        <v>138</v>
      </c>
      <c r="I22" s="121">
        <v>150</v>
      </c>
      <c r="J22" s="18">
        <f t="shared" si="2"/>
        <v>8.6956521739130432E-2</v>
      </c>
      <c r="K22" s="112"/>
      <c r="L22" s="32">
        <f t="shared" si="1"/>
        <v>0</v>
      </c>
      <c r="M22" s="57" t="s">
        <v>537</v>
      </c>
    </row>
    <row r="23" spans="1:13" ht="15.6">
      <c r="A23" s="108">
        <v>240029350</v>
      </c>
      <c r="B23" s="32">
        <f t="shared" si="0"/>
        <v>1</v>
      </c>
      <c r="C23" s="84" t="s">
        <v>433</v>
      </c>
      <c r="D23" s="114" t="s">
        <v>648</v>
      </c>
      <c r="E23" s="32">
        <v>1</v>
      </c>
      <c r="F23" s="83" t="s">
        <v>315</v>
      </c>
      <c r="G23" s="109" t="s">
        <v>330</v>
      </c>
      <c r="H23" s="85">
        <v>1210</v>
      </c>
      <c r="I23" s="121">
        <v>1320</v>
      </c>
      <c r="J23" s="18">
        <f t="shared" si="2"/>
        <v>9.0909090909090912E-2</v>
      </c>
      <c r="K23" s="112"/>
      <c r="L23" s="32">
        <f t="shared" si="1"/>
        <v>0</v>
      </c>
      <c r="M23" s="57" t="s">
        <v>537</v>
      </c>
    </row>
    <row r="24" spans="1:13" ht="15.6">
      <c r="A24" s="108">
        <v>240029351</v>
      </c>
      <c r="B24" s="32">
        <f t="shared" si="0"/>
        <v>1</v>
      </c>
      <c r="C24" s="84" t="s">
        <v>434</v>
      </c>
      <c r="D24" s="114" t="s">
        <v>649</v>
      </c>
      <c r="E24" s="32">
        <v>1</v>
      </c>
      <c r="F24" s="83" t="s">
        <v>315</v>
      </c>
      <c r="G24" s="109" t="s">
        <v>330</v>
      </c>
      <c r="H24" s="85">
        <v>119</v>
      </c>
      <c r="I24" s="121">
        <v>130</v>
      </c>
      <c r="J24" s="18">
        <f t="shared" si="2"/>
        <v>9.2436974789915971E-2</v>
      </c>
      <c r="K24" s="112"/>
      <c r="L24" s="32">
        <f t="shared" si="1"/>
        <v>0</v>
      </c>
      <c r="M24" s="57" t="s">
        <v>537</v>
      </c>
    </row>
    <row r="25" spans="1:13" ht="15.6">
      <c r="A25" s="108">
        <v>240029352</v>
      </c>
      <c r="B25" s="32">
        <f t="shared" si="0"/>
        <v>1</v>
      </c>
      <c r="C25" s="84" t="s">
        <v>435</v>
      </c>
      <c r="D25" s="114" t="s">
        <v>650</v>
      </c>
      <c r="E25" s="32">
        <v>1</v>
      </c>
      <c r="F25" s="83" t="s">
        <v>315</v>
      </c>
      <c r="G25" s="109" t="s">
        <v>330</v>
      </c>
      <c r="H25" s="85">
        <v>1100</v>
      </c>
      <c r="I25" s="121">
        <v>1200</v>
      </c>
      <c r="J25" s="18">
        <f t="shared" si="2"/>
        <v>9.0909090909090912E-2</v>
      </c>
      <c r="K25" s="112"/>
      <c r="L25" s="32">
        <f t="shared" si="1"/>
        <v>0</v>
      </c>
      <c r="M25" s="57" t="s">
        <v>537</v>
      </c>
    </row>
    <row r="26" spans="1:13" ht="15.6">
      <c r="A26" s="108">
        <v>240029353</v>
      </c>
      <c r="B26" s="32">
        <f t="shared" si="0"/>
        <v>1</v>
      </c>
      <c r="C26" s="84" t="s">
        <v>454</v>
      </c>
      <c r="D26" s="114" t="s">
        <v>651</v>
      </c>
      <c r="E26" s="32">
        <v>1</v>
      </c>
      <c r="F26" s="83" t="s">
        <v>315</v>
      </c>
      <c r="G26" s="109" t="s">
        <v>330</v>
      </c>
      <c r="H26" s="85">
        <v>265</v>
      </c>
      <c r="I26" s="121">
        <v>290</v>
      </c>
      <c r="J26" s="18">
        <f t="shared" si="2"/>
        <v>9.4339622641509441E-2</v>
      </c>
      <c r="K26" s="112"/>
      <c r="L26" s="32">
        <f t="shared" si="1"/>
        <v>0</v>
      </c>
      <c r="M26" s="57" t="s">
        <v>537</v>
      </c>
    </row>
    <row r="27" spans="1:13" ht="15.6">
      <c r="A27" s="108">
        <v>240003004</v>
      </c>
      <c r="B27" s="32">
        <f t="shared" si="0"/>
        <v>1</v>
      </c>
      <c r="C27" s="84" t="s">
        <v>398</v>
      </c>
      <c r="D27" s="114">
        <v>18037</v>
      </c>
      <c r="E27" s="32">
        <v>1</v>
      </c>
      <c r="F27" s="83" t="s">
        <v>315</v>
      </c>
      <c r="G27" s="109" t="s">
        <v>332</v>
      </c>
      <c r="H27" s="85">
        <v>90</v>
      </c>
      <c r="I27" s="121">
        <v>98</v>
      </c>
      <c r="J27" s="18">
        <f t="shared" si="2"/>
        <v>8.8888888888888892E-2</v>
      </c>
      <c r="K27" s="112">
        <v>9022000180378</v>
      </c>
      <c r="L27" s="32">
        <f t="shared" si="1"/>
        <v>1</v>
      </c>
      <c r="M27" s="57" t="s">
        <v>538</v>
      </c>
    </row>
    <row r="28" spans="1:13" ht="15.6">
      <c r="A28" s="108">
        <v>240003010</v>
      </c>
      <c r="B28" s="32">
        <f t="shared" si="0"/>
        <v>1</v>
      </c>
      <c r="C28" s="84" t="s">
        <v>399</v>
      </c>
      <c r="D28" s="114">
        <v>18058</v>
      </c>
      <c r="E28" s="32">
        <v>1</v>
      </c>
      <c r="F28" s="83" t="s">
        <v>315</v>
      </c>
      <c r="G28" s="109" t="s">
        <v>332</v>
      </c>
      <c r="H28" s="85">
        <v>187</v>
      </c>
      <c r="I28" s="121">
        <v>204</v>
      </c>
      <c r="J28" s="18">
        <f t="shared" si="2"/>
        <v>9.0909090909090912E-2</v>
      </c>
      <c r="K28" s="112">
        <v>9022000180583</v>
      </c>
      <c r="L28" s="32">
        <f t="shared" si="1"/>
        <v>1</v>
      </c>
      <c r="M28" s="57" t="s">
        <v>538</v>
      </c>
    </row>
    <row r="29" spans="1:13" ht="15.6">
      <c r="A29" s="108">
        <v>240003005</v>
      </c>
      <c r="B29" s="32">
        <f t="shared" si="0"/>
        <v>1</v>
      </c>
      <c r="C29" s="84" t="s">
        <v>400</v>
      </c>
      <c r="D29" s="114">
        <v>18038</v>
      </c>
      <c r="E29" s="32">
        <v>1</v>
      </c>
      <c r="F29" s="83" t="s">
        <v>315</v>
      </c>
      <c r="G29" s="109" t="s">
        <v>332</v>
      </c>
      <c r="H29" s="85">
        <v>210</v>
      </c>
      <c r="I29" s="121">
        <v>230</v>
      </c>
      <c r="J29" s="18">
        <f t="shared" si="2"/>
        <v>9.5238095238095233E-2</v>
      </c>
      <c r="K29" s="112">
        <v>9022000180385</v>
      </c>
      <c r="L29" s="32">
        <f t="shared" si="1"/>
        <v>1</v>
      </c>
      <c r="M29" s="57" t="s">
        <v>538</v>
      </c>
    </row>
    <row r="30" spans="1:13" ht="15.6">
      <c r="A30" s="108">
        <v>240003007</v>
      </c>
      <c r="B30" s="32">
        <f t="shared" si="0"/>
        <v>1</v>
      </c>
      <c r="C30" s="84" t="s">
        <v>401</v>
      </c>
      <c r="D30" s="114">
        <v>18043</v>
      </c>
      <c r="E30" s="32">
        <v>1</v>
      </c>
      <c r="F30" s="83" t="s">
        <v>315</v>
      </c>
      <c r="G30" s="109" t="s">
        <v>332</v>
      </c>
      <c r="H30" s="85">
        <v>110</v>
      </c>
      <c r="I30" s="121">
        <v>120</v>
      </c>
      <c r="J30" s="18">
        <f t="shared" si="2"/>
        <v>9.0909090909090912E-2</v>
      </c>
      <c r="K30" s="112">
        <v>9022000180439</v>
      </c>
      <c r="L30" s="32">
        <f t="shared" si="1"/>
        <v>1</v>
      </c>
      <c r="M30" s="57" t="s">
        <v>538</v>
      </c>
    </row>
    <row r="31" spans="1:13" ht="15.6">
      <c r="A31" s="108">
        <v>240029354</v>
      </c>
      <c r="B31" s="32">
        <f t="shared" si="0"/>
        <v>1</v>
      </c>
      <c r="C31" s="84" t="s">
        <v>436</v>
      </c>
      <c r="D31" s="114" t="s">
        <v>652</v>
      </c>
      <c r="E31" s="32">
        <v>1</v>
      </c>
      <c r="F31" s="83" t="s">
        <v>315</v>
      </c>
      <c r="G31" s="109" t="s">
        <v>330</v>
      </c>
      <c r="H31" s="85">
        <v>242</v>
      </c>
      <c r="I31" s="121">
        <v>263</v>
      </c>
      <c r="J31" s="18">
        <f t="shared" si="2"/>
        <v>8.6776859504132234E-2</v>
      </c>
      <c r="K31" s="112"/>
      <c r="L31" s="32">
        <f t="shared" si="1"/>
        <v>0</v>
      </c>
      <c r="M31" s="57" t="s">
        <v>538</v>
      </c>
    </row>
    <row r="32" spans="1:13" ht="15.6">
      <c r="A32" s="108">
        <v>240029355</v>
      </c>
      <c r="B32" s="32">
        <f t="shared" si="0"/>
        <v>1</v>
      </c>
      <c r="C32" s="84" t="s">
        <v>437</v>
      </c>
      <c r="D32" s="114" t="s">
        <v>653</v>
      </c>
      <c r="E32" s="32">
        <v>1</v>
      </c>
      <c r="F32" s="83" t="s">
        <v>315</v>
      </c>
      <c r="G32" s="109" t="s">
        <v>330</v>
      </c>
      <c r="H32" s="85">
        <v>2180</v>
      </c>
      <c r="I32" s="121">
        <v>2370</v>
      </c>
      <c r="J32" s="18">
        <f t="shared" si="2"/>
        <v>8.7155963302752298E-2</v>
      </c>
      <c r="K32" s="112"/>
      <c r="L32" s="32">
        <f t="shared" si="1"/>
        <v>0</v>
      </c>
      <c r="M32" s="57" t="s">
        <v>538</v>
      </c>
    </row>
    <row r="33" spans="1:47" ht="15.6">
      <c r="A33" s="108">
        <v>240029356</v>
      </c>
      <c r="B33" s="32">
        <f t="shared" si="0"/>
        <v>1</v>
      </c>
      <c r="C33" s="84" t="s">
        <v>438</v>
      </c>
      <c r="D33" s="114" t="s">
        <v>654</v>
      </c>
      <c r="E33" s="32">
        <v>1</v>
      </c>
      <c r="F33" s="83" t="s">
        <v>315</v>
      </c>
      <c r="G33" s="109" t="s">
        <v>330</v>
      </c>
      <c r="H33" s="85">
        <v>230</v>
      </c>
      <c r="I33" s="121">
        <v>250</v>
      </c>
      <c r="J33" s="18">
        <f t="shared" si="2"/>
        <v>8.6956521739130432E-2</v>
      </c>
      <c r="K33" s="112"/>
      <c r="L33" s="32">
        <f t="shared" si="1"/>
        <v>0</v>
      </c>
      <c r="M33" s="57" t="s">
        <v>538</v>
      </c>
    </row>
    <row r="34" spans="1:47" ht="15.6">
      <c r="A34" s="108">
        <v>240029357</v>
      </c>
      <c r="B34" s="32">
        <f t="shared" si="0"/>
        <v>1</v>
      </c>
      <c r="C34" s="84" t="s">
        <v>439</v>
      </c>
      <c r="D34" s="114" t="s">
        <v>655</v>
      </c>
      <c r="E34" s="32">
        <v>1</v>
      </c>
      <c r="F34" s="83" t="s">
        <v>315</v>
      </c>
      <c r="G34" s="109" t="s">
        <v>330</v>
      </c>
      <c r="H34" s="85">
        <v>2060</v>
      </c>
      <c r="I34" s="121">
        <v>2240</v>
      </c>
      <c r="J34" s="18">
        <f t="shared" si="2"/>
        <v>8.7378640776699032E-2</v>
      </c>
      <c r="K34" s="112"/>
      <c r="L34" s="32">
        <f t="shared" si="1"/>
        <v>0</v>
      </c>
      <c r="M34" s="57" t="s">
        <v>538</v>
      </c>
    </row>
    <row r="35" spans="1:47" ht="15.6">
      <c r="A35" s="108">
        <v>240029358</v>
      </c>
      <c r="B35" s="32">
        <f t="shared" si="0"/>
        <v>1</v>
      </c>
      <c r="C35" s="84" t="s">
        <v>440</v>
      </c>
      <c r="D35" s="114" t="s">
        <v>656</v>
      </c>
      <c r="E35" s="32">
        <v>1</v>
      </c>
      <c r="F35" s="83" t="s">
        <v>315</v>
      </c>
      <c r="G35" s="109" t="s">
        <v>330</v>
      </c>
      <c r="H35" s="85">
        <v>265</v>
      </c>
      <c r="I35" s="121">
        <v>285</v>
      </c>
      <c r="J35" s="18">
        <f t="shared" si="2"/>
        <v>7.5471698113207544E-2</v>
      </c>
      <c r="K35" s="112">
        <v>3660965311381</v>
      </c>
      <c r="L35" s="32">
        <f t="shared" si="1"/>
        <v>1</v>
      </c>
      <c r="M35" s="57" t="s">
        <v>538</v>
      </c>
    </row>
    <row r="36" spans="1:47" ht="15.6">
      <c r="A36" s="108">
        <v>240029359</v>
      </c>
      <c r="B36" s="32">
        <f t="shared" si="0"/>
        <v>1</v>
      </c>
      <c r="C36" s="84" t="s">
        <v>441</v>
      </c>
      <c r="D36" s="114" t="s">
        <v>657</v>
      </c>
      <c r="E36" s="32">
        <v>1</v>
      </c>
      <c r="F36" s="83" t="s">
        <v>315</v>
      </c>
      <c r="G36" s="109" t="s">
        <v>330</v>
      </c>
      <c r="H36" s="85">
        <v>2300</v>
      </c>
      <c r="I36" s="121">
        <v>2500</v>
      </c>
      <c r="J36" s="18">
        <f t="shared" si="2"/>
        <v>8.6956521739130432E-2</v>
      </c>
      <c r="K36" s="112"/>
      <c r="L36" s="32">
        <f t="shared" si="1"/>
        <v>0</v>
      </c>
      <c r="M36" s="57" t="s">
        <v>538</v>
      </c>
    </row>
    <row r="37" spans="1:47" ht="15.6">
      <c r="A37" s="108">
        <v>240029360</v>
      </c>
      <c r="B37" s="32">
        <f t="shared" si="0"/>
        <v>1</v>
      </c>
      <c r="C37" s="84" t="s">
        <v>442</v>
      </c>
      <c r="D37" s="114" t="s">
        <v>658</v>
      </c>
      <c r="E37" s="32">
        <v>1</v>
      </c>
      <c r="F37" s="83" t="s">
        <v>315</v>
      </c>
      <c r="G37" s="109" t="s">
        <v>332</v>
      </c>
      <c r="H37" s="85">
        <v>220</v>
      </c>
      <c r="I37" s="121">
        <v>240</v>
      </c>
      <c r="J37" s="18">
        <f t="shared" si="2"/>
        <v>9.0909090909090912E-2</v>
      </c>
      <c r="K37" s="112"/>
      <c r="L37" s="32">
        <f t="shared" si="1"/>
        <v>0</v>
      </c>
      <c r="M37" s="57" t="s">
        <v>538</v>
      </c>
    </row>
    <row r="38" spans="1:47" ht="15.6">
      <c r="A38" s="108">
        <v>240029361</v>
      </c>
      <c r="B38" s="32">
        <f t="shared" si="0"/>
        <v>1</v>
      </c>
      <c r="C38" s="84" t="s">
        <v>443</v>
      </c>
      <c r="D38" s="114" t="s">
        <v>659</v>
      </c>
      <c r="E38" s="32">
        <v>1</v>
      </c>
      <c r="F38" s="83" t="s">
        <v>315</v>
      </c>
      <c r="G38" s="109" t="s">
        <v>330</v>
      </c>
      <c r="H38" s="85">
        <v>2060</v>
      </c>
      <c r="I38" s="121">
        <v>2240</v>
      </c>
      <c r="J38" s="18">
        <f t="shared" si="2"/>
        <v>8.7378640776699032E-2</v>
      </c>
      <c r="K38" s="112"/>
      <c r="L38" s="32">
        <f t="shared" si="1"/>
        <v>0</v>
      </c>
      <c r="M38" s="57" t="s">
        <v>538</v>
      </c>
    </row>
    <row r="39" spans="1:47" ht="15.6">
      <c r="A39" s="108">
        <v>240003013</v>
      </c>
      <c r="B39" s="32">
        <f t="shared" si="0"/>
        <v>1</v>
      </c>
      <c r="C39" s="84" t="s">
        <v>402</v>
      </c>
      <c r="D39" s="114">
        <v>18147</v>
      </c>
      <c r="E39" s="32">
        <v>1</v>
      </c>
      <c r="F39" s="83" t="s">
        <v>315</v>
      </c>
      <c r="G39" s="109" t="s">
        <v>330</v>
      </c>
      <c r="H39" s="85">
        <v>240</v>
      </c>
      <c r="I39" s="121">
        <v>260</v>
      </c>
      <c r="J39" s="18">
        <f t="shared" si="2"/>
        <v>8.3333333333333329E-2</v>
      </c>
      <c r="K39" s="112">
        <v>4050808181476</v>
      </c>
      <c r="L39" s="32">
        <f t="shared" si="1"/>
        <v>1</v>
      </c>
      <c r="M39" s="57" t="s">
        <v>538</v>
      </c>
    </row>
    <row r="40" spans="1:47" ht="15.6">
      <c r="A40" s="108">
        <v>240029369</v>
      </c>
      <c r="B40" s="32">
        <f t="shared" si="0"/>
        <v>1</v>
      </c>
      <c r="C40" s="84" t="s">
        <v>444</v>
      </c>
      <c r="D40" s="114" t="s">
        <v>660</v>
      </c>
      <c r="E40" s="32">
        <v>1</v>
      </c>
      <c r="F40" s="83" t="s">
        <v>315</v>
      </c>
      <c r="G40" s="109" t="s">
        <v>332</v>
      </c>
      <c r="H40" s="85">
        <v>220</v>
      </c>
      <c r="I40" s="121">
        <v>240</v>
      </c>
      <c r="J40" s="18">
        <f t="shared" si="2"/>
        <v>9.0909090909090912E-2</v>
      </c>
      <c r="K40" s="112">
        <v>3660965324572</v>
      </c>
      <c r="L40" s="32">
        <f t="shared" si="1"/>
        <v>1</v>
      </c>
      <c r="M40" s="57" t="s">
        <v>538</v>
      </c>
    </row>
    <row r="41" spans="1:47" ht="15.6">
      <c r="A41" s="108">
        <v>240029366</v>
      </c>
      <c r="B41" s="32">
        <f t="shared" ref="B41:B63" si="3">COUNTIF($A$9:$A$598,A41)</f>
        <v>1</v>
      </c>
      <c r="C41" s="84" t="s">
        <v>445</v>
      </c>
      <c r="D41" s="114" t="s">
        <v>661</v>
      </c>
      <c r="E41" s="32">
        <v>1</v>
      </c>
      <c r="F41" s="83" t="s">
        <v>315</v>
      </c>
      <c r="G41" s="109" t="s">
        <v>330</v>
      </c>
      <c r="H41" s="85">
        <v>210</v>
      </c>
      <c r="I41" s="121">
        <v>230</v>
      </c>
      <c r="J41" s="18">
        <f t="shared" si="2"/>
        <v>9.5238095238095233E-2</v>
      </c>
      <c r="K41" s="112">
        <v>3660965229242</v>
      </c>
      <c r="L41" s="32">
        <f t="shared" ref="L41:L59" si="4">COUNTIF($K$9:$K$598,K41)</f>
        <v>1</v>
      </c>
      <c r="M41" s="57" t="s">
        <v>538</v>
      </c>
    </row>
    <row r="42" spans="1:47" ht="15.6">
      <c r="A42" s="108">
        <v>240029367</v>
      </c>
      <c r="B42" s="32">
        <f t="shared" si="3"/>
        <v>1</v>
      </c>
      <c r="C42" s="84" t="s">
        <v>446</v>
      </c>
      <c r="D42" s="114" t="s">
        <v>662</v>
      </c>
      <c r="E42" s="32">
        <v>1</v>
      </c>
      <c r="F42" s="83" t="s">
        <v>315</v>
      </c>
      <c r="G42" s="109" t="s">
        <v>330</v>
      </c>
      <c r="H42" s="85">
        <v>1925</v>
      </c>
      <c r="I42" s="121">
        <v>2095</v>
      </c>
      <c r="J42" s="18">
        <f t="shared" si="2"/>
        <v>8.8311688311688313E-2</v>
      </c>
      <c r="K42" s="112"/>
      <c r="L42" s="32">
        <f t="shared" si="4"/>
        <v>0</v>
      </c>
      <c r="M42" s="57" t="s">
        <v>538</v>
      </c>
    </row>
    <row r="43" spans="1:47" ht="15.6">
      <c r="A43" s="108">
        <v>240029371</v>
      </c>
      <c r="B43" s="32">
        <f t="shared" si="3"/>
        <v>1</v>
      </c>
      <c r="C43" s="84" t="s">
        <v>447</v>
      </c>
      <c r="D43" s="114" t="s">
        <v>663</v>
      </c>
      <c r="E43" s="32">
        <v>1</v>
      </c>
      <c r="F43" s="83" t="s">
        <v>315</v>
      </c>
      <c r="G43" s="109" t="s">
        <v>330</v>
      </c>
      <c r="H43" s="85">
        <v>132</v>
      </c>
      <c r="I43" s="121">
        <v>144</v>
      </c>
      <c r="J43" s="18">
        <f t="shared" si="2"/>
        <v>9.0909090909090912E-2</v>
      </c>
      <c r="K43" s="112">
        <v>3660965269804</v>
      </c>
      <c r="L43" s="32">
        <f t="shared" si="4"/>
        <v>1</v>
      </c>
      <c r="M43" s="57" t="s">
        <v>538</v>
      </c>
    </row>
    <row r="44" spans="1:47" s="101" customFormat="1" ht="15.6">
      <c r="A44" s="108">
        <v>240029372</v>
      </c>
      <c r="B44" s="32">
        <f t="shared" si="3"/>
        <v>1</v>
      </c>
      <c r="C44" s="84" t="s">
        <v>448</v>
      </c>
      <c r="D44" s="114" t="s">
        <v>664</v>
      </c>
      <c r="E44" s="32">
        <v>1</v>
      </c>
      <c r="F44" s="83" t="s">
        <v>315</v>
      </c>
      <c r="G44" s="109" t="s">
        <v>330</v>
      </c>
      <c r="H44" s="85">
        <v>1200</v>
      </c>
      <c r="I44" s="121">
        <v>1305</v>
      </c>
      <c r="J44" s="18">
        <f t="shared" si="2"/>
        <v>8.7499999999999994E-2</v>
      </c>
      <c r="K44" s="112"/>
      <c r="L44" s="32">
        <f t="shared" si="4"/>
        <v>0</v>
      </c>
      <c r="M44" s="57" t="s">
        <v>538</v>
      </c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</row>
    <row r="45" spans="1:47" ht="15.6">
      <c r="A45" s="108">
        <v>240029660</v>
      </c>
      <c r="B45" s="32">
        <f t="shared" si="3"/>
        <v>1</v>
      </c>
      <c r="C45" s="84" t="s">
        <v>449</v>
      </c>
      <c r="D45" s="114" t="s">
        <v>665</v>
      </c>
      <c r="E45" s="32">
        <v>1</v>
      </c>
      <c r="F45" s="83" t="s">
        <v>315</v>
      </c>
      <c r="G45" s="109" t="s">
        <v>332</v>
      </c>
      <c r="H45" s="85">
        <v>210</v>
      </c>
      <c r="I45" s="121">
        <v>230</v>
      </c>
      <c r="J45" s="18">
        <f t="shared" si="2"/>
        <v>9.5238095238095233E-2</v>
      </c>
      <c r="K45" s="112"/>
      <c r="L45" s="32">
        <f t="shared" si="4"/>
        <v>0</v>
      </c>
      <c r="M45" s="57" t="s">
        <v>537</v>
      </c>
    </row>
    <row r="46" spans="1:47" ht="15.6">
      <c r="A46" s="108">
        <v>240029301</v>
      </c>
      <c r="B46" s="32">
        <f t="shared" si="3"/>
        <v>1</v>
      </c>
      <c r="C46" s="84" t="s">
        <v>450</v>
      </c>
      <c r="D46" s="114" t="s">
        <v>666</v>
      </c>
      <c r="E46" s="32">
        <v>1</v>
      </c>
      <c r="F46" s="83" t="s">
        <v>315</v>
      </c>
      <c r="G46" s="109" t="s">
        <v>332</v>
      </c>
      <c r="H46" s="85">
        <v>230</v>
      </c>
      <c r="I46" s="121">
        <v>250</v>
      </c>
      <c r="J46" s="18">
        <f t="shared" si="2"/>
        <v>8.6956521739130432E-2</v>
      </c>
      <c r="K46" s="112"/>
      <c r="L46" s="32">
        <f t="shared" si="4"/>
        <v>0</v>
      </c>
      <c r="M46" s="57" t="s">
        <v>538</v>
      </c>
    </row>
    <row r="47" spans="1:47" ht="15.6">
      <c r="A47" s="108">
        <v>240029373</v>
      </c>
      <c r="B47" s="32">
        <f t="shared" si="3"/>
        <v>1</v>
      </c>
      <c r="C47" s="84" t="s">
        <v>451</v>
      </c>
      <c r="D47" s="114" t="s">
        <v>667</v>
      </c>
      <c r="E47" s="32">
        <v>1</v>
      </c>
      <c r="F47" s="83" t="s">
        <v>315</v>
      </c>
      <c r="G47" s="109" t="s">
        <v>330</v>
      </c>
      <c r="H47" s="85">
        <v>175</v>
      </c>
      <c r="I47" s="121">
        <v>190</v>
      </c>
      <c r="J47" s="18">
        <f t="shared" si="2"/>
        <v>8.5714285714285715E-2</v>
      </c>
      <c r="K47" s="112"/>
      <c r="L47" s="32">
        <f t="shared" si="4"/>
        <v>0</v>
      </c>
      <c r="M47" s="57" t="s">
        <v>537</v>
      </c>
    </row>
    <row r="48" spans="1:47" ht="15.6">
      <c r="A48" s="108">
        <v>240024376</v>
      </c>
      <c r="B48" s="32">
        <f t="shared" si="3"/>
        <v>1</v>
      </c>
      <c r="C48" s="84" t="s">
        <v>455</v>
      </c>
      <c r="D48" s="114" t="s">
        <v>668</v>
      </c>
      <c r="E48" s="32">
        <v>1</v>
      </c>
      <c r="F48" s="83" t="s">
        <v>315</v>
      </c>
      <c r="G48" s="109" t="s">
        <v>332</v>
      </c>
      <c r="H48" s="85">
        <v>120</v>
      </c>
      <c r="I48" s="121">
        <v>126</v>
      </c>
      <c r="J48" s="18">
        <f t="shared" si="2"/>
        <v>0.05</v>
      </c>
      <c r="K48" s="112">
        <v>5901741665310</v>
      </c>
      <c r="L48" s="32">
        <f t="shared" si="4"/>
        <v>1</v>
      </c>
      <c r="M48" s="57" t="s">
        <v>538</v>
      </c>
    </row>
    <row r="49" spans="1:70" ht="15.6">
      <c r="A49" s="108">
        <v>240027497</v>
      </c>
      <c r="B49" s="32">
        <f t="shared" si="3"/>
        <v>1</v>
      </c>
      <c r="C49" s="84" t="s">
        <v>403</v>
      </c>
      <c r="D49" s="114" t="s">
        <v>669</v>
      </c>
      <c r="E49" s="32">
        <v>1</v>
      </c>
      <c r="F49" s="83" t="s">
        <v>315</v>
      </c>
      <c r="G49" s="109" t="s">
        <v>332</v>
      </c>
      <c r="H49" s="85">
        <v>36</v>
      </c>
      <c r="I49" s="121">
        <v>38</v>
      </c>
      <c r="J49" s="18">
        <f t="shared" si="2"/>
        <v>5.5555555555555552E-2</v>
      </c>
      <c r="K49" s="112">
        <v>3660965000780</v>
      </c>
      <c r="L49" s="32">
        <f t="shared" si="4"/>
        <v>1</v>
      </c>
      <c r="M49" s="57" t="s">
        <v>538</v>
      </c>
    </row>
    <row r="50" spans="1:70" ht="15.6">
      <c r="A50" s="108">
        <v>240024381</v>
      </c>
      <c r="B50" s="32">
        <f t="shared" si="3"/>
        <v>1</v>
      </c>
      <c r="C50" s="84" t="s">
        <v>456</v>
      </c>
      <c r="D50" s="114" t="s">
        <v>670</v>
      </c>
      <c r="E50" s="32">
        <v>1</v>
      </c>
      <c r="F50" s="83" t="s">
        <v>315</v>
      </c>
      <c r="G50" s="109" t="s">
        <v>332</v>
      </c>
      <c r="H50" s="85">
        <v>120</v>
      </c>
      <c r="I50" s="121">
        <v>126</v>
      </c>
      <c r="J50" s="18">
        <f t="shared" si="2"/>
        <v>0.05</v>
      </c>
      <c r="K50" s="112"/>
      <c r="L50" s="32">
        <f t="shared" si="4"/>
        <v>0</v>
      </c>
      <c r="M50" s="57" t="s">
        <v>538</v>
      </c>
    </row>
    <row r="51" spans="1:70" ht="15.6">
      <c r="A51" s="108">
        <v>240027500</v>
      </c>
      <c r="B51" s="32">
        <f t="shared" si="3"/>
        <v>1</v>
      </c>
      <c r="C51" s="84" t="s">
        <v>457</v>
      </c>
      <c r="D51" s="114" t="s">
        <v>671</v>
      </c>
      <c r="E51" s="32">
        <v>1</v>
      </c>
      <c r="F51" s="83" t="s">
        <v>315</v>
      </c>
      <c r="G51" s="109" t="s">
        <v>332</v>
      </c>
      <c r="H51" s="85">
        <v>48</v>
      </c>
      <c r="I51" s="121">
        <v>51</v>
      </c>
      <c r="J51" s="18">
        <f t="shared" si="2"/>
        <v>6.25E-2</v>
      </c>
      <c r="K51" s="112">
        <v>3660965000759</v>
      </c>
      <c r="L51" s="32">
        <f t="shared" si="4"/>
        <v>1</v>
      </c>
      <c r="M51" s="57" t="s">
        <v>537</v>
      </c>
    </row>
    <row r="52" spans="1:70" ht="15.6">
      <c r="A52" s="108">
        <v>240024378</v>
      </c>
      <c r="B52" s="32">
        <f t="shared" si="3"/>
        <v>1</v>
      </c>
      <c r="C52" s="84" t="s">
        <v>458</v>
      </c>
      <c r="D52" s="114" t="s">
        <v>672</v>
      </c>
      <c r="E52" s="32">
        <v>1</v>
      </c>
      <c r="F52" s="83" t="s">
        <v>315</v>
      </c>
      <c r="G52" s="109" t="s">
        <v>332</v>
      </c>
      <c r="H52" s="85">
        <v>120</v>
      </c>
      <c r="I52" s="121">
        <v>126</v>
      </c>
      <c r="J52" s="18">
        <f t="shared" si="2"/>
        <v>0.05</v>
      </c>
      <c r="K52" s="112"/>
      <c r="L52" s="32">
        <f t="shared" si="4"/>
        <v>0</v>
      </c>
      <c r="M52" s="57" t="s">
        <v>537</v>
      </c>
    </row>
    <row r="53" spans="1:70" ht="15.6">
      <c r="A53" s="108">
        <v>240027498</v>
      </c>
      <c r="B53" s="32">
        <f t="shared" si="3"/>
        <v>1</v>
      </c>
      <c r="C53" s="84" t="s">
        <v>459</v>
      </c>
      <c r="D53" s="114" t="s">
        <v>673</v>
      </c>
      <c r="E53" s="32">
        <v>1</v>
      </c>
      <c r="F53" s="83" t="s">
        <v>315</v>
      </c>
      <c r="G53" s="109" t="s">
        <v>332</v>
      </c>
      <c r="H53" s="85">
        <v>36</v>
      </c>
      <c r="I53" s="121">
        <v>38</v>
      </c>
      <c r="J53" s="18">
        <f t="shared" si="2"/>
        <v>5.5555555555555552E-2</v>
      </c>
      <c r="K53" s="112">
        <v>3660965000773</v>
      </c>
      <c r="L53" s="32">
        <f t="shared" si="4"/>
        <v>1</v>
      </c>
      <c r="M53" s="57" t="s">
        <v>537</v>
      </c>
    </row>
    <row r="54" spans="1:70" ht="15.6">
      <c r="A54" s="108">
        <v>240027499</v>
      </c>
      <c r="B54" s="32">
        <f t="shared" si="3"/>
        <v>1</v>
      </c>
      <c r="C54" s="84" t="s">
        <v>404</v>
      </c>
      <c r="D54" s="114" t="s">
        <v>674</v>
      </c>
      <c r="E54" s="32">
        <v>1</v>
      </c>
      <c r="F54" s="83" t="s">
        <v>315</v>
      </c>
      <c r="G54" s="109" t="s">
        <v>332</v>
      </c>
      <c r="H54" s="85">
        <v>48</v>
      </c>
      <c r="I54" s="121">
        <v>51</v>
      </c>
      <c r="J54" s="18">
        <f t="shared" si="2"/>
        <v>6.25E-2</v>
      </c>
      <c r="K54" s="112">
        <v>3660965000766</v>
      </c>
      <c r="L54" s="32">
        <f t="shared" si="4"/>
        <v>1</v>
      </c>
      <c r="M54" s="57" t="s">
        <v>539</v>
      </c>
    </row>
    <row r="55" spans="1:70" ht="15.6">
      <c r="A55" s="108">
        <v>240024383</v>
      </c>
      <c r="B55" s="32">
        <f t="shared" si="3"/>
        <v>1</v>
      </c>
      <c r="C55" s="84" t="s">
        <v>405</v>
      </c>
      <c r="D55" s="114" t="s">
        <v>675</v>
      </c>
      <c r="E55" s="32">
        <v>1</v>
      </c>
      <c r="F55" s="83" t="s">
        <v>315</v>
      </c>
      <c r="G55" s="109" t="s">
        <v>332</v>
      </c>
      <c r="H55" s="85">
        <v>42</v>
      </c>
      <c r="I55" s="121">
        <v>45</v>
      </c>
      <c r="J55" s="18">
        <f t="shared" si="2"/>
        <v>7.1428571428571425E-2</v>
      </c>
      <c r="K55" s="112">
        <v>3660965226043</v>
      </c>
      <c r="L55" s="32">
        <f t="shared" si="4"/>
        <v>1</v>
      </c>
      <c r="M55" s="57" t="s">
        <v>523</v>
      </c>
    </row>
    <row r="56" spans="1:70" ht="15.6">
      <c r="A56" s="108">
        <v>240024384</v>
      </c>
      <c r="B56" s="32">
        <f t="shared" si="3"/>
        <v>1</v>
      </c>
      <c r="C56" s="84" t="s">
        <v>406</v>
      </c>
      <c r="D56" s="114" t="s">
        <v>676</v>
      </c>
      <c r="E56" s="32">
        <v>1</v>
      </c>
      <c r="F56" s="83" t="s">
        <v>315</v>
      </c>
      <c r="G56" s="109" t="s">
        <v>332</v>
      </c>
      <c r="H56" s="85">
        <v>33</v>
      </c>
      <c r="I56" s="121">
        <v>36</v>
      </c>
      <c r="J56" s="18">
        <f t="shared" si="2"/>
        <v>9.0909090909090912E-2</v>
      </c>
      <c r="K56" s="112">
        <v>3660965226029</v>
      </c>
      <c r="L56" s="32">
        <f t="shared" si="4"/>
        <v>1</v>
      </c>
      <c r="M56" s="57" t="s">
        <v>554</v>
      </c>
    </row>
    <row r="57" spans="1:70" ht="15.6">
      <c r="A57" s="108">
        <v>240003114</v>
      </c>
      <c r="B57" s="32">
        <f t="shared" si="3"/>
        <v>1</v>
      </c>
      <c r="C57" s="84" t="s">
        <v>407</v>
      </c>
      <c r="D57" s="114">
        <v>60999</v>
      </c>
      <c r="E57" s="32">
        <v>1</v>
      </c>
      <c r="F57" s="83" t="s">
        <v>315</v>
      </c>
      <c r="G57" s="109" t="s">
        <v>330</v>
      </c>
      <c r="H57" s="85">
        <v>175</v>
      </c>
      <c r="I57" s="121">
        <v>190</v>
      </c>
      <c r="J57" s="18">
        <f t="shared" si="2"/>
        <v>8.5714285714285715E-2</v>
      </c>
      <c r="K57" s="112">
        <v>9022000609992</v>
      </c>
      <c r="L57" s="32">
        <f t="shared" si="4"/>
        <v>1</v>
      </c>
      <c r="M57" s="57" t="s">
        <v>537</v>
      </c>
    </row>
    <row r="58" spans="1:70" ht="15.6">
      <c r="A58" s="108">
        <v>240003112</v>
      </c>
      <c r="B58" s="32">
        <f t="shared" si="3"/>
        <v>1</v>
      </c>
      <c r="C58" s="84" t="s">
        <v>408</v>
      </c>
      <c r="D58" s="114">
        <v>60991</v>
      </c>
      <c r="E58" s="32">
        <v>1</v>
      </c>
      <c r="F58" s="83" t="s">
        <v>315</v>
      </c>
      <c r="G58" s="109" t="s">
        <v>330</v>
      </c>
      <c r="H58" s="85">
        <v>90</v>
      </c>
      <c r="I58" s="121">
        <v>98</v>
      </c>
      <c r="J58" s="18">
        <f t="shared" si="2"/>
        <v>8.8888888888888892E-2</v>
      </c>
      <c r="K58" s="112">
        <v>9022000609916</v>
      </c>
      <c r="L58" s="32">
        <f t="shared" si="4"/>
        <v>1</v>
      </c>
      <c r="M58" s="57" t="s">
        <v>537</v>
      </c>
    </row>
    <row r="59" spans="1:70" ht="15.6">
      <c r="A59" s="108">
        <v>240003113</v>
      </c>
      <c r="B59" s="32">
        <f t="shared" si="3"/>
        <v>1</v>
      </c>
      <c r="C59" s="84" t="s">
        <v>409</v>
      </c>
      <c r="D59" s="114">
        <v>60993</v>
      </c>
      <c r="E59" s="32">
        <v>1</v>
      </c>
      <c r="F59" s="83" t="s">
        <v>315</v>
      </c>
      <c r="G59" s="109" t="s">
        <v>330</v>
      </c>
      <c r="H59" s="85">
        <v>73</v>
      </c>
      <c r="I59" s="121">
        <v>79</v>
      </c>
      <c r="J59" s="18">
        <f t="shared" si="2"/>
        <v>8.2191780821917804E-2</v>
      </c>
      <c r="K59" s="112">
        <v>9022000609930</v>
      </c>
      <c r="L59" s="32">
        <f t="shared" si="4"/>
        <v>1</v>
      </c>
      <c r="M59" s="57" t="s">
        <v>537</v>
      </c>
    </row>
    <row r="60" spans="1:70" ht="15.6">
      <c r="A60" s="108">
        <v>240100441</v>
      </c>
      <c r="B60" s="32">
        <f t="shared" si="3"/>
        <v>1</v>
      </c>
      <c r="C60" s="84" t="s">
        <v>747</v>
      </c>
      <c r="D60" s="114">
        <v>60977</v>
      </c>
      <c r="E60" s="32">
        <v>1</v>
      </c>
      <c r="F60" s="83" t="s">
        <v>315</v>
      </c>
      <c r="G60" s="109" t="s">
        <v>330</v>
      </c>
      <c r="H60" s="85">
        <v>88</v>
      </c>
      <c r="I60" s="121">
        <v>96</v>
      </c>
      <c r="J60" s="18">
        <f t="shared" si="2"/>
        <v>9.0909090909090912E-2</v>
      </c>
      <c r="K60" s="149"/>
      <c r="L60" s="30"/>
      <c r="M60" s="130"/>
    </row>
    <row r="61" spans="1:70" ht="15.6">
      <c r="A61" s="108">
        <v>240003110</v>
      </c>
      <c r="B61" s="32">
        <f t="shared" si="3"/>
        <v>1</v>
      </c>
      <c r="C61" s="84" t="s">
        <v>410</v>
      </c>
      <c r="D61" s="114">
        <v>60978</v>
      </c>
      <c r="E61" s="32">
        <v>1</v>
      </c>
      <c r="F61" s="83" t="s">
        <v>315</v>
      </c>
      <c r="G61" s="109" t="s">
        <v>330</v>
      </c>
      <c r="H61" s="85">
        <v>79</v>
      </c>
      <c r="I61" s="121">
        <v>86</v>
      </c>
      <c r="J61" s="18">
        <f t="shared" si="2"/>
        <v>8.8607594936708861E-2</v>
      </c>
      <c r="K61" s="112">
        <v>9022000609787</v>
      </c>
      <c r="L61" s="32">
        <f>COUNTIF($K$9:$K$598,K61)</f>
        <v>1</v>
      </c>
      <c r="M61" s="57" t="s">
        <v>537</v>
      </c>
    </row>
    <row r="62" spans="1:70" ht="15.6">
      <c r="A62" s="108">
        <v>240015134</v>
      </c>
      <c r="B62" s="32">
        <f t="shared" si="3"/>
        <v>1</v>
      </c>
      <c r="C62" s="84" t="s">
        <v>411</v>
      </c>
      <c r="D62" s="114">
        <v>60979</v>
      </c>
      <c r="E62" s="32">
        <v>1</v>
      </c>
      <c r="F62" s="83" t="s">
        <v>315</v>
      </c>
      <c r="G62" s="109" t="s">
        <v>332</v>
      </c>
      <c r="H62" s="85">
        <v>39</v>
      </c>
      <c r="I62" s="121">
        <v>42</v>
      </c>
      <c r="J62" s="18">
        <f t="shared" si="2"/>
        <v>7.6923076923076927E-2</v>
      </c>
      <c r="K62" s="112">
        <v>9022000609794</v>
      </c>
      <c r="L62" s="32">
        <f>COUNTIF($K$9:$K$598,K62)</f>
        <v>1</v>
      </c>
      <c r="M62" s="57" t="s">
        <v>537</v>
      </c>
    </row>
    <row r="63" spans="1:70" s="101" customFormat="1" ht="15.6">
      <c r="A63" s="108">
        <v>240030775</v>
      </c>
      <c r="B63" s="32">
        <f t="shared" si="3"/>
        <v>1</v>
      </c>
      <c r="C63" s="84" t="s">
        <v>476</v>
      </c>
      <c r="D63" s="114" t="s">
        <v>677</v>
      </c>
      <c r="E63" s="32" t="s">
        <v>61</v>
      </c>
      <c r="F63" s="83" t="s">
        <v>315</v>
      </c>
      <c r="G63" s="109" t="s">
        <v>330</v>
      </c>
      <c r="H63" s="85">
        <v>33</v>
      </c>
      <c r="I63" s="121">
        <v>36</v>
      </c>
      <c r="J63" s="18">
        <f t="shared" si="2"/>
        <v>9.0909090909090912E-2</v>
      </c>
      <c r="K63" s="112"/>
      <c r="L63" s="32">
        <f>COUNTIF($K$9:$K$598,K63)</f>
        <v>0</v>
      </c>
      <c r="M63" s="57" t="s">
        <v>540</v>
      </c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</row>
    <row r="64" spans="1:70" s="101" customFormat="1" ht="15.6">
      <c r="A64" s="108">
        <v>240100029</v>
      </c>
      <c r="B64" s="32">
        <f>COUNTIF($A$9:$A$597,A64)</f>
        <v>1</v>
      </c>
      <c r="C64" s="84" t="s">
        <v>689</v>
      </c>
      <c r="D64" s="114" t="s">
        <v>690</v>
      </c>
      <c r="E64" s="32">
        <v>1</v>
      </c>
      <c r="F64" s="83" t="s">
        <v>315</v>
      </c>
      <c r="G64" s="109" t="s">
        <v>330</v>
      </c>
      <c r="H64" s="85">
        <v>14.5</v>
      </c>
      <c r="I64" s="121">
        <v>16</v>
      </c>
      <c r="J64" s="18">
        <f t="shared" si="2"/>
        <v>0.10344827586206896</v>
      </c>
      <c r="K64" s="112"/>
      <c r="L64" s="32">
        <f>COUNTIF($K$9:$K$597,K64)</f>
        <v>0</v>
      </c>
      <c r="M64" s="57">
        <v>28416100</v>
      </c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</row>
    <row r="65" spans="1:13" ht="15.6">
      <c r="A65" s="108">
        <v>240002938</v>
      </c>
      <c r="B65" s="32">
        <f t="shared" ref="B65:B73" si="5">COUNTIF($A$9:$A$598,A65)</f>
        <v>1</v>
      </c>
      <c r="C65" s="84" t="s">
        <v>412</v>
      </c>
      <c r="D65" s="114">
        <v>94336</v>
      </c>
      <c r="E65" s="32">
        <v>1</v>
      </c>
      <c r="F65" s="83" t="s">
        <v>315</v>
      </c>
      <c r="G65" s="109" t="s">
        <v>330</v>
      </c>
      <c r="H65" s="85">
        <v>41</v>
      </c>
      <c r="I65" s="121">
        <v>45</v>
      </c>
      <c r="J65" s="18">
        <f t="shared" si="2"/>
        <v>9.7560975609756101E-2</v>
      </c>
      <c r="K65" s="112">
        <v>9022000001147</v>
      </c>
      <c r="L65" s="32">
        <f t="shared" ref="L65:L73" si="6">COUNTIF($K$9:$K$598,K65)</f>
        <v>1</v>
      </c>
      <c r="M65" s="57" t="s">
        <v>534</v>
      </c>
    </row>
    <row r="66" spans="1:13" ht="15.6">
      <c r="A66" s="108">
        <v>240015129</v>
      </c>
      <c r="B66" s="32">
        <f t="shared" si="5"/>
        <v>1</v>
      </c>
      <c r="C66" s="84" t="s">
        <v>420</v>
      </c>
      <c r="D66" s="114">
        <v>94443</v>
      </c>
      <c r="E66" s="32">
        <v>1</v>
      </c>
      <c r="F66" s="83" t="s">
        <v>315</v>
      </c>
      <c r="G66" s="109" t="s">
        <v>330</v>
      </c>
      <c r="H66" s="85">
        <v>52</v>
      </c>
      <c r="I66" s="121">
        <v>56</v>
      </c>
      <c r="J66" s="18">
        <f t="shared" si="2"/>
        <v>7.6923076923076927E-2</v>
      </c>
      <c r="K66" s="112">
        <v>9022000001079</v>
      </c>
      <c r="L66" s="32">
        <f t="shared" si="6"/>
        <v>1</v>
      </c>
      <c r="M66" s="57" t="s">
        <v>534</v>
      </c>
    </row>
    <row r="67" spans="1:13" ht="15.6">
      <c r="A67" s="108">
        <v>240021109</v>
      </c>
      <c r="B67" s="32">
        <f t="shared" si="5"/>
        <v>1</v>
      </c>
      <c r="C67" s="84" t="s">
        <v>413</v>
      </c>
      <c r="D67" s="114">
        <v>351219</v>
      </c>
      <c r="E67" s="32">
        <v>1</v>
      </c>
      <c r="F67" s="83" t="s">
        <v>315</v>
      </c>
      <c r="G67" s="109" t="s">
        <v>330</v>
      </c>
      <c r="H67" s="85">
        <v>31</v>
      </c>
      <c r="I67" s="121">
        <v>34</v>
      </c>
      <c r="J67" s="18">
        <f t="shared" si="2"/>
        <v>9.6774193548387094E-2</v>
      </c>
      <c r="K67" s="112">
        <v>9022000512193</v>
      </c>
      <c r="L67" s="32">
        <f t="shared" si="6"/>
        <v>1</v>
      </c>
      <c r="M67" s="57" t="s">
        <v>542</v>
      </c>
    </row>
    <row r="68" spans="1:13" ht="15.6">
      <c r="A68" s="108">
        <v>240021110</v>
      </c>
      <c r="B68" s="32">
        <f t="shared" si="5"/>
        <v>1</v>
      </c>
      <c r="C68" s="84" t="s">
        <v>414</v>
      </c>
      <c r="D68" s="114">
        <v>351220</v>
      </c>
      <c r="E68" s="32">
        <v>1</v>
      </c>
      <c r="F68" s="83" t="s">
        <v>315</v>
      </c>
      <c r="G68" s="109" t="s">
        <v>330</v>
      </c>
      <c r="H68" s="85">
        <v>66</v>
      </c>
      <c r="I68" s="121">
        <v>72</v>
      </c>
      <c r="J68" s="18">
        <f t="shared" si="2"/>
        <v>9.0909090909090912E-2</v>
      </c>
      <c r="K68" s="112">
        <v>9022000512209</v>
      </c>
      <c r="L68" s="32">
        <f t="shared" si="6"/>
        <v>1</v>
      </c>
      <c r="M68" s="57" t="s">
        <v>542</v>
      </c>
    </row>
    <row r="69" spans="1:13" ht="15.6">
      <c r="A69" s="108">
        <v>240003062</v>
      </c>
      <c r="B69" s="32">
        <f t="shared" si="5"/>
        <v>1</v>
      </c>
      <c r="C69" s="84" t="s">
        <v>415</v>
      </c>
      <c r="D69" s="114">
        <v>351228</v>
      </c>
      <c r="E69" s="32">
        <v>2</v>
      </c>
      <c r="F69" s="83" t="s">
        <v>315</v>
      </c>
      <c r="G69" s="109" t="s">
        <v>332</v>
      </c>
      <c r="H69" s="85">
        <v>74</v>
      </c>
      <c r="I69" s="121">
        <v>80</v>
      </c>
      <c r="J69" s="18">
        <f t="shared" si="2"/>
        <v>8.1081081081081086E-2</v>
      </c>
      <c r="K69" s="112">
        <v>9022000512285</v>
      </c>
      <c r="L69" s="32">
        <f t="shared" si="6"/>
        <v>1</v>
      </c>
      <c r="M69" s="57" t="s">
        <v>541</v>
      </c>
    </row>
    <row r="70" spans="1:13" ht="15.6">
      <c r="A70" s="108">
        <v>240021107</v>
      </c>
      <c r="B70" s="32">
        <f t="shared" si="5"/>
        <v>1</v>
      </c>
      <c r="C70" s="84" t="s">
        <v>416</v>
      </c>
      <c r="D70" s="114">
        <v>351223</v>
      </c>
      <c r="E70" s="32">
        <v>1</v>
      </c>
      <c r="F70" s="83" t="s">
        <v>315</v>
      </c>
      <c r="G70" s="109" t="s">
        <v>330</v>
      </c>
      <c r="H70" s="85">
        <v>23</v>
      </c>
      <c r="I70" s="121">
        <v>25</v>
      </c>
      <c r="J70" s="18">
        <f t="shared" si="2"/>
        <v>8.6956521739130432E-2</v>
      </c>
      <c r="K70" s="112">
        <v>9022000512230</v>
      </c>
      <c r="L70" s="32">
        <f t="shared" si="6"/>
        <v>1</v>
      </c>
      <c r="M70" s="57" t="s">
        <v>559</v>
      </c>
    </row>
    <row r="71" spans="1:13" ht="15.6">
      <c r="A71" s="108">
        <v>240021113</v>
      </c>
      <c r="B71" s="32">
        <f t="shared" si="5"/>
        <v>1</v>
      </c>
      <c r="C71" s="84" t="s">
        <v>417</v>
      </c>
      <c r="D71" s="114">
        <v>95141</v>
      </c>
      <c r="E71" s="32">
        <v>1</v>
      </c>
      <c r="F71" s="83" t="s">
        <v>315</v>
      </c>
      <c r="G71" s="109" t="s">
        <v>330</v>
      </c>
      <c r="H71" s="85">
        <v>37.5</v>
      </c>
      <c r="I71" s="121">
        <v>41</v>
      </c>
      <c r="J71" s="18">
        <f t="shared" si="2"/>
        <v>9.3333333333333338E-2</v>
      </c>
      <c r="K71" s="112">
        <v>9022000004735</v>
      </c>
      <c r="L71" s="32">
        <f t="shared" si="6"/>
        <v>1</v>
      </c>
      <c r="M71" s="57" t="s">
        <v>535</v>
      </c>
    </row>
    <row r="72" spans="1:13" ht="15.6">
      <c r="A72" s="108">
        <v>240021114</v>
      </c>
      <c r="B72" s="32">
        <f t="shared" si="5"/>
        <v>1</v>
      </c>
      <c r="C72" s="84" t="s">
        <v>418</v>
      </c>
      <c r="D72" s="114">
        <v>94415</v>
      </c>
      <c r="E72" s="32">
        <v>1</v>
      </c>
      <c r="F72" s="83" t="s">
        <v>315</v>
      </c>
      <c r="G72" s="109" t="s">
        <v>330</v>
      </c>
      <c r="H72" s="85">
        <v>93.5</v>
      </c>
      <c r="I72" s="121">
        <v>102</v>
      </c>
      <c r="J72" s="18">
        <f t="shared" ref="J72:J73" si="7">(I72-H72)/H72</f>
        <v>9.0909090909090912E-2</v>
      </c>
      <c r="K72" s="112">
        <v>9022000001239</v>
      </c>
      <c r="L72" s="32">
        <f t="shared" si="6"/>
        <v>1</v>
      </c>
      <c r="M72" s="57" t="s">
        <v>535</v>
      </c>
    </row>
    <row r="73" spans="1:13" ht="15.6">
      <c r="A73" s="108">
        <v>240021108</v>
      </c>
      <c r="B73" s="32">
        <f t="shared" si="5"/>
        <v>1</v>
      </c>
      <c r="C73" s="84" t="s">
        <v>419</v>
      </c>
      <c r="D73" s="114">
        <v>351217</v>
      </c>
      <c r="E73" s="32">
        <v>1</v>
      </c>
      <c r="F73" s="83" t="s">
        <v>315</v>
      </c>
      <c r="G73" s="109" t="s">
        <v>330</v>
      </c>
      <c r="H73" s="85">
        <v>42</v>
      </c>
      <c r="I73" s="121">
        <v>46</v>
      </c>
      <c r="J73" s="18">
        <f t="shared" si="7"/>
        <v>9.5238095238095233E-2</v>
      </c>
      <c r="K73" s="112">
        <v>9022000512179</v>
      </c>
      <c r="L73" s="32">
        <f t="shared" si="6"/>
        <v>1</v>
      </c>
      <c r="M73" s="57" t="s">
        <v>535</v>
      </c>
    </row>
    <row r="75" spans="1:13">
      <c r="A75" s="42" t="s">
        <v>330</v>
      </c>
      <c r="B75" s="42"/>
      <c r="C75" s="43" t="s">
        <v>331</v>
      </c>
      <c r="D75" s="43"/>
      <c r="E75" s="98"/>
      <c r="F75" s="44"/>
      <c r="G75" s="44"/>
      <c r="H75" s="44"/>
      <c r="I75" s="44"/>
      <c r="J75" s="44"/>
      <c r="K75" s="44"/>
      <c r="L75" s="98"/>
      <c r="M75" s="44"/>
    </row>
    <row r="76" spans="1:13">
      <c r="A76" s="42" t="s">
        <v>332</v>
      </c>
      <c r="B76" s="42"/>
      <c r="C76" s="43" t="s">
        <v>333</v>
      </c>
      <c r="D76" s="43"/>
      <c r="E76" s="98"/>
      <c r="F76" s="44"/>
      <c r="G76" s="44"/>
      <c r="H76" s="44"/>
      <c r="I76" s="44"/>
      <c r="J76" s="44"/>
      <c r="K76" s="44"/>
      <c r="L76" s="98"/>
      <c r="M76" s="44"/>
    </row>
    <row r="77" spans="1:13" ht="15" customHeight="1">
      <c r="A77" s="42" t="s">
        <v>334</v>
      </c>
      <c r="B77" s="42"/>
      <c r="C77" s="189" t="s">
        <v>335</v>
      </c>
      <c r="D77" s="189"/>
      <c r="E77" s="189"/>
      <c r="F77" s="189"/>
      <c r="G77" s="189"/>
      <c r="H77" s="189"/>
      <c r="I77" s="189"/>
      <c r="J77" s="189"/>
      <c r="K77" s="189"/>
      <c r="L77" s="99"/>
      <c r="M77" s="43"/>
    </row>
    <row r="78" spans="1:13">
      <c r="A78" s="43"/>
      <c r="B78" s="42"/>
      <c r="C78" s="189"/>
      <c r="D78" s="189"/>
      <c r="E78" s="189"/>
      <c r="F78" s="189"/>
      <c r="G78" s="189"/>
      <c r="H78" s="189"/>
      <c r="I78" s="189"/>
      <c r="J78" s="189"/>
      <c r="K78" s="189"/>
      <c r="L78" s="99"/>
      <c r="M78" s="43"/>
    </row>
    <row r="79" spans="1:13">
      <c r="A79" s="43"/>
      <c r="B79" s="42"/>
      <c r="C79" s="43"/>
      <c r="D79" s="43"/>
      <c r="E79" s="98"/>
      <c r="F79" s="44"/>
      <c r="G79" s="44"/>
      <c r="H79" s="44"/>
      <c r="I79" s="44"/>
      <c r="J79" s="44"/>
      <c r="K79" s="44"/>
      <c r="L79" s="98"/>
      <c r="M79" s="44"/>
    </row>
    <row r="80" spans="1:13">
      <c r="A80" s="43" t="s">
        <v>336</v>
      </c>
      <c r="B80" s="42"/>
      <c r="C80" s="43"/>
      <c r="D80" s="43"/>
      <c r="E80" s="98"/>
      <c r="F80" s="44"/>
      <c r="G80" s="44"/>
      <c r="H80" s="44"/>
      <c r="I80" s="44"/>
      <c r="J80" s="44"/>
      <c r="K80" s="44"/>
      <c r="L80" s="98"/>
      <c r="M80" s="44"/>
    </row>
    <row r="81" spans="1:13">
      <c r="A81" s="43" t="s">
        <v>337</v>
      </c>
      <c r="B81" s="42"/>
      <c r="C81" s="43"/>
      <c r="D81" s="43"/>
      <c r="E81" s="98"/>
      <c r="F81" s="44"/>
      <c r="G81" s="44"/>
      <c r="H81" s="44"/>
      <c r="I81" s="44"/>
      <c r="J81" s="44"/>
      <c r="K81" s="44"/>
      <c r="L81" s="98"/>
      <c r="M81" s="44"/>
    </row>
    <row r="82" spans="1:13" ht="29.25" customHeight="1">
      <c r="A82" s="190" t="s">
        <v>499</v>
      </c>
      <c r="B82" s="190"/>
      <c r="C82" s="190"/>
      <c r="D82" s="190"/>
      <c r="E82" s="190"/>
      <c r="F82" s="190"/>
      <c r="G82" s="190"/>
      <c r="H82" s="190"/>
      <c r="I82" s="190"/>
      <c r="J82" s="110"/>
      <c r="K82" s="88"/>
      <c r="L82" s="100"/>
      <c r="M82" s="88"/>
    </row>
  </sheetData>
  <mergeCells count="2">
    <mergeCell ref="C77:K78"/>
    <mergeCell ref="A82:I82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BWT Cennik WODA 2023</vt:lpstr>
      <vt:lpstr>BWT Cennik CHEMIA 2023</vt:lpstr>
      <vt:lpstr>'BWT Cennik CHEMIA 2023'!Obszar_wydruku</vt:lpstr>
      <vt:lpstr>'BWT Cennik WODA 2023'!Obszar_wydruku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Ignatowicz Michał</dc:creator>
  <cp:lastModifiedBy>Mariusz Koziński</cp:lastModifiedBy>
  <cp:lastPrinted>2021-04-27T10:13:30Z</cp:lastPrinted>
  <dcterms:created xsi:type="dcterms:W3CDTF">2016-02-26T08:39:14Z</dcterms:created>
  <dcterms:modified xsi:type="dcterms:W3CDTF">2022-12-30T08:47:04Z</dcterms:modified>
</cp:coreProperties>
</file>